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6" windowWidth="15480" windowHeight="8640"/>
  </bookViews>
  <sheets>
    <sheet name="APBD II-2015" sheetId="11" r:id="rId1"/>
  </sheets>
  <definedNames>
    <definedName name="_xlnm.Print_Titles" localSheetId="0">'APBD II-2015'!$6:$7</definedName>
  </definedNames>
  <calcPr calcId="125725" fullCalcOnLoad="1"/>
</workbook>
</file>

<file path=xl/calcChain.xml><?xml version="1.0" encoding="utf-8"?>
<calcChain xmlns="http://schemas.openxmlformats.org/spreadsheetml/2006/main">
  <c r="Q174" i="11"/>
  <c r="M174"/>
  <c r="Q152"/>
  <c r="M152"/>
  <c r="Q143"/>
  <c r="M143"/>
  <c r="Q107"/>
  <c r="M53"/>
  <c r="Q24"/>
  <c r="M24"/>
  <c r="M8"/>
  <c r="M180" s="1"/>
  <c r="M36"/>
  <c r="M39"/>
  <c r="M60"/>
  <c r="M64"/>
  <c r="M102"/>
  <c r="M107"/>
  <c r="M116"/>
  <c r="M122"/>
  <c r="M157"/>
  <c r="M160"/>
  <c r="M164"/>
  <c r="M172"/>
  <c r="Q36"/>
  <c r="Q172"/>
  <c r="Q164"/>
  <c r="Q122"/>
  <c r="Q116"/>
  <c r="Q102"/>
  <c r="Q64"/>
  <c r="Q53"/>
  <c r="Q180" s="1"/>
  <c r="Q39"/>
  <c r="Q8"/>
  <c r="Q160"/>
  <c r="Q157"/>
  <c r="Q60"/>
</calcChain>
</file>

<file path=xl/sharedStrings.xml><?xml version="1.0" encoding="utf-8"?>
<sst xmlns="http://schemas.openxmlformats.org/spreadsheetml/2006/main" count="1070" uniqueCount="433">
  <si>
    <t>Lokasi</t>
  </si>
  <si>
    <t>Sumber Dana</t>
  </si>
  <si>
    <t>Kode</t>
  </si>
  <si>
    <t>DINAS KESEHATAN KOTA CIREBON</t>
  </si>
  <si>
    <t>Peningkatan Keselamatan Ibu Melahirkan dan Anak</t>
  </si>
  <si>
    <t>Perawatan secara berkala bagi ibu hamil bagi keluarga kurang mampu</t>
  </si>
  <si>
    <t>Pertolongan persalinan bagi ibu dari keluarga kurang mampu</t>
  </si>
  <si>
    <t>Perbaikan Gizi Masyarakat</t>
  </si>
  <si>
    <t>Pencegahan dan Penanggulangan Penyakit Menular</t>
  </si>
  <si>
    <t>Penyemprotan/Fogging Sarang Nyamuk</t>
  </si>
  <si>
    <t>Pengadaan Alat Fogging dan Bahan-bahan Fogging</t>
  </si>
  <si>
    <t>Pelayanan Pencegahan dan Penanggulangan Penyakit Menular</t>
  </si>
  <si>
    <t>1</t>
  </si>
  <si>
    <t>Penanganan kasus HIV/AIDS</t>
  </si>
  <si>
    <t>Peningkatan Komunikasi, Informasi dan Edukasi (KIE) Pencegahan dan Pemberantasan Penyakit</t>
  </si>
  <si>
    <t>Peningkatan Pelayanan Kesehatan Lansia</t>
  </si>
  <si>
    <t>Upaya Kesehatan Masyarakat</t>
  </si>
  <si>
    <t>Peningkatan kapasitas laboratorium kesehatan</t>
  </si>
  <si>
    <t>Penguatan jejaring tim siaga bencana dan kegawatdaruratan</t>
  </si>
  <si>
    <t>Rumah Sakit Berbasis Masyarakat</t>
  </si>
  <si>
    <t>Pengembangan Lingkungan Sehat</t>
  </si>
  <si>
    <t>Promosi Kesehatan dan Pemberdayaan Masyarakat</t>
  </si>
  <si>
    <t>Pengadaan Obat dan Perbekalan Kesehatan</t>
  </si>
  <si>
    <t>Pengawasan  dan Pengendalian Kesehatan Makanan</t>
  </si>
  <si>
    <t>Peningkatan Kapasitas Sumber Daya Aparatur</t>
  </si>
  <si>
    <t>Peningkatan Sarana dan Prasarana Aparatur</t>
  </si>
  <si>
    <t>Pengadaan, Peningkat an dan Perbaikan Sarana dan Prasarana Puskesmas, Puskesmas Pembantu dan Jaringannya</t>
  </si>
  <si>
    <t>Program Peningkatan Pengembangan Sistem Pelaporan Capaian Kinerja dan Keuangan</t>
  </si>
  <si>
    <t>Monitoring dan Evaluasi</t>
  </si>
  <si>
    <t>Penyusunan Rencana kerja (Renja) SKPD</t>
  </si>
  <si>
    <t>Penyusunan RKA/DPA dan Perubahannya</t>
  </si>
  <si>
    <t>Program Standarisasi Pelayanan Kesehatan</t>
  </si>
  <si>
    <t>Sistem Integrasi Puskesmas</t>
  </si>
  <si>
    <t>Pelayanan Administrasi Perkantoran</t>
  </si>
  <si>
    <t>KEPALA DINAS KESEHATAN</t>
  </si>
  <si>
    <t>KOTA CIREBON</t>
  </si>
  <si>
    <t>NIP 19620717 199011 1 001</t>
  </si>
  <si>
    <t>Peningkatan Pelayanan Puskesmas, Laboratorium dan Kesehatan Khusus</t>
  </si>
  <si>
    <t>Program / Kegiatan</t>
  </si>
  <si>
    <t>Indikator Kinerja Program/Kegiatan</t>
  </si>
  <si>
    <t>Target Capaian Kinerja</t>
  </si>
  <si>
    <t>Kebutuhan Dana</t>
  </si>
  <si>
    <t>Catatan Penting</t>
  </si>
  <si>
    <t>50 orang</t>
  </si>
  <si>
    <t>22 kelurahan</t>
  </si>
  <si>
    <t xml:space="preserve">5 kecamatan </t>
  </si>
  <si>
    <t>22 Puskesmas</t>
  </si>
  <si>
    <t>1 Tim</t>
  </si>
  <si>
    <t>24 UPTD</t>
  </si>
  <si>
    <t>44 orang</t>
  </si>
  <si>
    <t>5 Kecamatan</t>
  </si>
  <si>
    <t>02</t>
  </si>
  <si>
    <t>01</t>
  </si>
  <si>
    <t>03</t>
  </si>
  <si>
    <t>05</t>
  </si>
  <si>
    <t>Kota Cirebon</t>
  </si>
  <si>
    <t>APBD Kota Cirebon</t>
  </si>
  <si>
    <t>07</t>
  </si>
  <si>
    <t>Peningkatan Kualitas Tenaga Kesehatan</t>
  </si>
  <si>
    <t>Peningkatan Kompetensi Sumber Daya Manusia/Tenaga Kesehatan</t>
  </si>
  <si>
    <t>04</t>
  </si>
  <si>
    <t xml:space="preserve">Sosialisasi Tenaga Medis/Paramedis Yang Kompeten </t>
  </si>
  <si>
    <t>Penyelenggaraan Penyehatan Lingkungan</t>
  </si>
  <si>
    <t>22 Kelurahan</t>
  </si>
  <si>
    <t>Kegiatan lanjutan</t>
  </si>
  <si>
    <t>100 focus</t>
  </si>
  <si>
    <t xml:space="preserve">22 kelurahan </t>
  </si>
  <si>
    <t>06</t>
  </si>
  <si>
    <t>09</t>
  </si>
  <si>
    <t>Peningkatan Kesehatan Masyarakat</t>
  </si>
  <si>
    <t>22 Posbindu</t>
  </si>
  <si>
    <t>Penatalaksanaan Pelayanan Kesehatan Rujukan</t>
  </si>
  <si>
    <t>Peningkatan Mutu Pelayanan Kesehatan</t>
  </si>
  <si>
    <t>22 UPTD Puskesmas</t>
  </si>
  <si>
    <t>22  Puskesmas, 16 Puskesmas Pembantu dan 1 UPTD Kesus</t>
  </si>
  <si>
    <t>APBD  Kota  Cirebon</t>
  </si>
  <si>
    <t>Obat dan Perbekalan kesehatan</t>
  </si>
  <si>
    <t>Ketersediaan obat sesuai dengan kebutuhan</t>
  </si>
  <si>
    <t>Cakupan pemberian makanan pendamping ASI pada anak usia 6-24 bulan keluarga miskin</t>
  </si>
  <si>
    <t>Penyediaan Jasa Kebersihan Kantor</t>
  </si>
  <si>
    <t>Penyediaan Jasa Perbaikan Peralatan Kerja</t>
  </si>
  <si>
    <t>Penyediaan Barang Cetakan dan Penggandaan</t>
  </si>
  <si>
    <t>Penyediaan Komponen Instalasi Listrik/Penerangan Bangunan Kantor</t>
  </si>
  <si>
    <t>Penyediaan Makanan dan Minuman</t>
  </si>
  <si>
    <t>Rapat - Rapat Koordinasi dan Konsultasi Keluar Daerah</t>
  </si>
  <si>
    <t>12 bulan</t>
  </si>
  <si>
    <t>Dinas Kesehatan</t>
  </si>
  <si>
    <t>4 jenis</t>
  </si>
  <si>
    <t>Laporan keuangan semesteran dan tahunan</t>
  </si>
  <si>
    <t>2 laporan</t>
  </si>
  <si>
    <t>08</t>
  </si>
  <si>
    <t>Penyediaan Jasa Surat Menyurat</t>
  </si>
  <si>
    <t>Penyediaan Jasa Komunikasi, Sumber Daya Air dan Listrik</t>
  </si>
  <si>
    <t>Penyediaan Jasa Pemeliharaan dan Perizinan Kendaraan Dinas/Operasional</t>
  </si>
  <si>
    <t xml:space="preserve">Penyediaan Alat Tulis Kantor </t>
  </si>
  <si>
    <t>Penyediaan Bahan Logistik Kantor</t>
  </si>
  <si>
    <t>Pengadaan Perlengkapan Gedung Kantor</t>
  </si>
  <si>
    <t>Pemeliharaan Rutin / Berkala Gedung Kantor</t>
  </si>
  <si>
    <t>Terpeliharanya gedung kantor</t>
  </si>
  <si>
    <t>Dinas Kesehatan, UPTD Labkesda, Kesus dan Farmasi</t>
  </si>
  <si>
    <t>Peningkatan Disiplin Aparatur</t>
  </si>
  <si>
    <t>Pengadaan Pakaian Khusus hari-hari Tertentu</t>
  </si>
  <si>
    <t>Bimbingan Teknis Implementasi Peraturan Perundang- Undangan</t>
  </si>
  <si>
    <t>Penilaian Angka Kredit Jabatan Fungsional</t>
  </si>
  <si>
    <t>Penyusunan Pelaporan Capaian Kinerja dan Ikhtisar Realisasi Kinerja SKPD</t>
  </si>
  <si>
    <t>22 UPTD Puskesmas dan Dinas Kesehatan</t>
  </si>
  <si>
    <t>Cakupan pelayanan anak balita</t>
  </si>
  <si>
    <t>Pemeliharaan dan Pemulihan Kesehatan</t>
  </si>
  <si>
    <t>Pelayanan Kefarmasian dan Alat Kesehatan</t>
  </si>
  <si>
    <t>Jumlah tempat-tempat umum (TTU) yang dibina</t>
  </si>
  <si>
    <t>Peningkatan Pemanfaatan Sarana Kesehatan</t>
  </si>
  <si>
    <t xml:space="preserve">22 Kelurahan </t>
  </si>
  <si>
    <t>22 orang</t>
  </si>
  <si>
    <t>Evaluasi dan Pengembangan Standar Pelayanan Kesehatan</t>
  </si>
  <si>
    <t>Pemeliharaan Rutin / Berkala Sarana dan Prasarana Puskesmas</t>
  </si>
  <si>
    <t>Pemeliharaan Rutin / Berkala Sarana dan Prasarana Puskesmas Keliling</t>
  </si>
  <si>
    <t>Pelayanan pemeliharaan Kesehatan</t>
  </si>
  <si>
    <t>Penyediaan Bahan Bacaan dan Peraturan perundang-undangan</t>
  </si>
  <si>
    <t>Laporan Akuntabilitas Kinerja Instansi Pemerintah</t>
  </si>
  <si>
    <t>Penyusunan Pelaporan Keuangan Semesteran</t>
  </si>
  <si>
    <t>Pelayanan Vaksinasi Bagi  Balita dan Anak Sekolah</t>
  </si>
  <si>
    <t>Pencegahan Penularan Penyakit Endemik/Epidemik</t>
  </si>
  <si>
    <t>Peningkatan Surveilans Epidemiologi dan Penanggulangan Wabah</t>
  </si>
  <si>
    <t>Pembangunan dan Pemutakhiran Data Dasar Standar Pelayanan Kesehatan</t>
  </si>
  <si>
    <t>Pengawasan Kemanan dan Pengendalian Kesehatan Makanan Hasil Industri</t>
  </si>
  <si>
    <t>dr. H. Edy Sugiarto, M.Kes</t>
  </si>
  <si>
    <t>Terlaksananya penyediaan dan pendistribusian obat dan perbekalan kesehatan ke UPTD Puskesmas dan UPTD Kesus</t>
  </si>
  <si>
    <t>Adanya jejaring sistem rujukan di sarana pelayanan kesehatan dasar dan lanjutan</t>
  </si>
  <si>
    <t>Terlatihnya dokter, bidan dan perawat dalam manajemen terpadu balita sakit</t>
  </si>
  <si>
    <t>Terlatihnya dokter dan bidan dalam prevention of mother to child transmission (PMTCT)/pencegahan penuran penyakit dari ibu ke bayi</t>
  </si>
  <si>
    <t xml:space="preserve">Monitoring  dan evaluasi hasil pelatihan </t>
  </si>
  <si>
    <t>Terlatihnya petugas kesling dalam penyusunan upaya pemantauan dan kelola lingkungan</t>
  </si>
  <si>
    <t>Terlatihnya dokter, bidan dan perawat dalam deteksi dini gangguan jiwa</t>
  </si>
  <si>
    <t xml:space="preserve">Terlatihnya dokter dan perawat puskesmas dalam melaksanakan test kebugaran </t>
  </si>
  <si>
    <t>Cirebon,  Februari 2013</t>
  </si>
  <si>
    <t>Penyediaan Peralatan Rumah Tangga</t>
  </si>
  <si>
    <t>Penyediaan Jasa Keamanan Kantor</t>
  </si>
  <si>
    <t>Pengadaan Kendaraan Dinas/Operasional</t>
  </si>
  <si>
    <t>220 TTU</t>
  </si>
  <si>
    <t>30 orang</t>
  </si>
  <si>
    <t xml:space="preserve">J U M L A H </t>
  </si>
  <si>
    <t>Seleksi tenaga aparatur yang berprestasi</t>
  </si>
  <si>
    <t>Pengadaan Pakaian Dinas Harian</t>
  </si>
  <si>
    <t>Pemeliharaan Rutin/Berkala Kendaraan Dinas/ Operasional</t>
  </si>
  <si>
    <t>RUMUSAN RENCANA PROGRAM DAN KEGIATAN TAHUN 2015 DAN PRAKIRAAN MAJU 2016</t>
  </si>
  <si>
    <t>Rencana Tahun 2015</t>
  </si>
  <si>
    <t>Prakiraan Maju Rencana Tahun 2016</t>
  </si>
  <si>
    <t xml:space="preserve">Terciptanya Kelancaran Pelaksanaan Administrasi Perkantoran </t>
  </si>
  <si>
    <t>Penyediaan Jasa Jaminan Barang Milik Daerah</t>
  </si>
  <si>
    <t>Terpenuhinya jasa jaminan kendaraan dinas/operasional (asuransi)</t>
  </si>
  <si>
    <t xml:space="preserve">Terpenuhinya barang dan jasa administrasi surat menyurat </t>
  </si>
  <si>
    <t>Terpenuhinya jasa komunikasi, SDA dan listrik</t>
  </si>
  <si>
    <t>Terpenuhinya jasa KIR, Pajak dan ganti STNK kendaraan dinas / operasional roda 4</t>
  </si>
  <si>
    <t>Terpenuhinya jasa kebersihan kantor</t>
  </si>
  <si>
    <t>Terpenuhinya jasa perbaikan peralatan kerja</t>
  </si>
  <si>
    <t>Terpenuhinya kebutuhan alat tulis kantor</t>
  </si>
  <si>
    <t>Terpenuhinya kebutuhan barang cetakan dan penggandaan</t>
  </si>
  <si>
    <t>Terpenuhinya kebutuhan komponen instalasi listrik / penerangan bangunan kantor</t>
  </si>
  <si>
    <t>Terpenuhinya kebutuhan peralatan rumah tangga</t>
  </si>
  <si>
    <t>Terpenuhinya kebutuhan bahan bacaan dan peraturan perundang-undangan</t>
  </si>
  <si>
    <t>Terpenuhinya kebutuhan jasa pelayanan gas alam / BBM</t>
  </si>
  <si>
    <t>Terpenuhinya kebutuhan makanan dan minuman rapat dan tamu</t>
  </si>
  <si>
    <t>Terpenuhinya kebutuhan rapat koordinasi dan konsultasi ke luar daerah</t>
  </si>
  <si>
    <t>Terpenuhinya kebutuhan jasa keamanan kantor</t>
  </si>
  <si>
    <t>2 jenis</t>
  </si>
  <si>
    <t>1 bh roda 4 dan 11 bh roda 2</t>
  </si>
  <si>
    <t>Panjang/ Ganti STNK 43 unit dan KIR 8 unit</t>
  </si>
  <si>
    <t>5 jenis</t>
  </si>
  <si>
    <t>55 jenis</t>
  </si>
  <si>
    <t>27 jenis</t>
  </si>
  <si>
    <t>21 jenis</t>
  </si>
  <si>
    <t>15 jenis</t>
  </si>
  <si>
    <t>3 bh roda 4 dan 11 bh roda 2</t>
  </si>
  <si>
    <t>Pengadaan Perlengkapan Rumah Jabatan / Dinas</t>
  </si>
  <si>
    <t>Terpenuhinya Perlengkapan Rumah Jabatan / Dinas</t>
  </si>
  <si>
    <t>Terpenuhinya kebutuhan perlengkapan gedung kantor</t>
  </si>
  <si>
    <t>Pengadaan Peralatan Rumah Jabatan / Dinas</t>
  </si>
  <si>
    <t>Terpenuhinya kebutuhan peralatan rumah jabatan / dinas</t>
  </si>
  <si>
    <t>Pengadaan Peralatan Gedung Kantor</t>
  </si>
  <si>
    <t>Terpenuhinya kebutuhan Peralatan Gedung Kantor</t>
  </si>
  <si>
    <t>Kendaraan operasional dan kendaraan dinas/jabatan</t>
  </si>
  <si>
    <t>Pemeliharaan Rutin / Berkala Rumah Dinas</t>
  </si>
  <si>
    <t>Terpeliharanya rumah dinas</t>
  </si>
  <si>
    <t>Pemeliharaan Rutin / Berkala Perlengkapan Gedung Kantor</t>
  </si>
  <si>
    <t>Terpeliharanya perlengkapan gedung  kantor</t>
  </si>
  <si>
    <t>Pemeliharaan Rutin / Berkala Peralatan Gedung Kantor</t>
  </si>
  <si>
    <t>Terpeliharanya peralatan gedung kantor</t>
  </si>
  <si>
    <t>Rehabilitasi Sedang / Berat Gedung Kantor</t>
  </si>
  <si>
    <t>Terpenuhinya kebutuhan rehabilitasi gedung kantor</t>
  </si>
  <si>
    <t>Terpeliharanya kendaraan dinas / operasional</t>
  </si>
  <si>
    <t>1 bh roda 4 dan 2 bh roda 2</t>
  </si>
  <si>
    <t>3 jenis</t>
  </si>
  <si>
    <t>6 jenis</t>
  </si>
  <si>
    <t>1 rumdin</t>
  </si>
  <si>
    <t>5 unit</t>
  </si>
  <si>
    <t>15 unit roda 4 dan 11 unit roda 2</t>
  </si>
  <si>
    <t>1 unit</t>
  </si>
  <si>
    <t>7 unit</t>
  </si>
  <si>
    <t>16 unit roda 4 dan 13 unit roda 2</t>
  </si>
  <si>
    <t>Terciptanya Disiplin Aparatur</t>
  </si>
  <si>
    <t>Pakaian Khusus (batik, pakaian olah raga) pegawai</t>
  </si>
  <si>
    <t>Pakaian dinas harian pegawai</t>
  </si>
  <si>
    <t>720 orang</t>
  </si>
  <si>
    <t>730 orang</t>
  </si>
  <si>
    <t>Terlatihnya Dokter   dan Bidan dalam penanggulangan kegawatdaruratan Obstetri dan Neonatal</t>
  </si>
  <si>
    <t>Terlatihnya petugas puskesmas dalam pengelolaan program/pengembangan kinerja</t>
  </si>
  <si>
    <t>Terwujudnya pengembangan kompetensi petugas kesehatan  (workshop, seminar, lokakarya)</t>
  </si>
  <si>
    <t xml:space="preserve">Meningkatnya kemampuan tenaga kesehatan dalam pembinaan kesehatan  dan keselamatan kerja </t>
  </si>
  <si>
    <t>Terlatihnya petugas kesehatan anak dan remaja dalam melakukan Stimulasi Deteksi  Intervensi Dini Tumbuh Kembang dan deteksi dini kelainan indra (mata dan telinga)</t>
  </si>
  <si>
    <t>15 kali</t>
  </si>
  <si>
    <t>15 orang</t>
  </si>
  <si>
    <t>Pemetaan Tenaga Medis, Paramedis dan Pengobat tradisional</t>
  </si>
  <si>
    <t>Terlaksananya Penilaian Angka Kredit (PAK) Jabatan Fungsional</t>
  </si>
  <si>
    <t>420 orang</t>
  </si>
  <si>
    <t>Pelaporan Kinerja Pegawai Tidak Tetap</t>
  </si>
  <si>
    <t>Terpenuhinya upah pegawai tidak tetap / honorer</t>
  </si>
  <si>
    <t xml:space="preserve">2 laporan </t>
  </si>
  <si>
    <t xml:space="preserve">3 laporan </t>
  </si>
  <si>
    <t>1 orang</t>
  </si>
  <si>
    <t>3 laporan</t>
  </si>
  <si>
    <t>4 laporan</t>
  </si>
  <si>
    <t>-</t>
  </si>
  <si>
    <t>Pengadaan obat essensial</t>
  </si>
  <si>
    <t>Pengadaan obat generik</t>
  </si>
  <si>
    <t>112 item</t>
  </si>
  <si>
    <t>100 item</t>
  </si>
  <si>
    <t>67 item</t>
  </si>
  <si>
    <t>92 item</t>
  </si>
  <si>
    <t>114 item</t>
  </si>
  <si>
    <t>105 item</t>
  </si>
  <si>
    <t>73 item</t>
  </si>
  <si>
    <t>95 item</t>
  </si>
  <si>
    <t>Cakupan komplikasi kebidanan yang ditangani</t>
  </si>
  <si>
    <t>Cakupan neonatus dengan komplikasi yang ditangani</t>
  </si>
  <si>
    <t>Cakupan kunjungan bayi</t>
  </si>
  <si>
    <t>Cakupan peserta KB aktif</t>
  </si>
  <si>
    <t>Cakupan penjaringn kesehatan siswa SD dan setingkat</t>
  </si>
  <si>
    <t xml:space="preserve">Presentase kualitas air minum memenuhi syarat </t>
  </si>
  <si>
    <t>8 kegiatan meliputi : operasional kegiatan kesehatan jiwa, indera,  deteksi kel. refraksi, deteksi dini ketulian, pembelian kacamata, konseling psikologis,  dan konseling kesehatan jiwa, kesehatan olah raga, kesehatan kerja, dan kesehatan gigi mulut</t>
  </si>
  <si>
    <t>8 kegiatan</t>
  </si>
  <si>
    <t>Jumlah tenaga kesehatan yang memiliki kompetensi dalam peningkatan kesehatan ibu dan anak</t>
  </si>
  <si>
    <t xml:space="preserve">Jumlah ibu hamil yang memanfaatkan buku KIA dan stiker P4K  </t>
  </si>
  <si>
    <t>Jumlah  lintas sektor dan lintas program yang bermitra dengan kesehatan ibu dan anak</t>
  </si>
  <si>
    <t>Jumlah Puskesmas Mampu laksana PKPR</t>
  </si>
  <si>
    <t>Jumlah KK rawan dibina</t>
  </si>
  <si>
    <t>92%   (126)</t>
  </si>
  <si>
    <t>93 (6.005)</t>
  </si>
  <si>
    <t>60%    (12)</t>
  </si>
  <si>
    <t>22      Puskesmas</t>
  </si>
  <si>
    <t>92% (126)</t>
  </si>
  <si>
    <t>94 (6.070)</t>
  </si>
  <si>
    <t>65%    (13)</t>
  </si>
  <si>
    <t>Terpenuhinya  pelayanan kesehatan dasar pada masyarakat</t>
  </si>
  <si>
    <t>Jumlah puskesmas yang melaksanakan Pelayanan Klinik Sanitasi</t>
  </si>
  <si>
    <t>Jumlah sampel air diperiksa</t>
  </si>
  <si>
    <t>Angka bebas jentik</t>
  </si>
  <si>
    <t>150 sampel</t>
  </si>
  <si>
    <t>Dokumen Standar Operasional Prosedur (SOP)  di Fasilitas Pelayanan Kesehatan Dasar</t>
  </si>
  <si>
    <t>Fasilitas Pelayanan Kesehatan Dasar yang mengaplikasikan SOP</t>
  </si>
  <si>
    <t xml:space="preserve">Gambaran mutu pelayanan yang diberikan Fasilitas Pelayanan Kesehatan Lanjutan </t>
  </si>
  <si>
    <t>4 Puskesmas</t>
  </si>
  <si>
    <t>6 Puskesmas</t>
  </si>
  <si>
    <t>Jumlah Ibu hamil yang dilayani dokter spesialis kebidanan</t>
  </si>
  <si>
    <t>Jumlah Ibu hamil yang dilayani dokter spesialis jantung</t>
  </si>
  <si>
    <t>Jumlah neo, bayi dan balita yang dilayani dokter spesialis anak</t>
  </si>
  <si>
    <t>Jumlah ibu hamil yang dilayani dokter spesialis dalam</t>
  </si>
  <si>
    <t>Jumlah neonatus dengan komplikasi yang ditangani</t>
  </si>
  <si>
    <t>Jumlah komplikasi kebidanan yang ditangani</t>
  </si>
  <si>
    <t>Jumlah UPTD Puskesmas dan RSB yang melaksanakan alur rujukan RSBM</t>
  </si>
  <si>
    <t>Jumlah Penanganan kasus risti bumil dan bayi di puskesmas RSBM dan RS Rujukan RSBM yang dirujuk dan ditangani</t>
  </si>
  <si>
    <t>90%                (5.812)</t>
  </si>
  <si>
    <t>50%           (646)</t>
  </si>
  <si>
    <t>80%     (4.706)</t>
  </si>
  <si>
    <t>30%          (387)</t>
  </si>
  <si>
    <t>80%          (714)</t>
  </si>
  <si>
    <t>80%                   (1.034)</t>
  </si>
  <si>
    <t>100%                    (22)</t>
  </si>
  <si>
    <t>80%                       (1.748)</t>
  </si>
  <si>
    <t>90%                  (5.812)</t>
  </si>
  <si>
    <t>55%                   (710)</t>
  </si>
  <si>
    <t>80%                 (4.706)</t>
  </si>
  <si>
    <t>40%                    (516)</t>
  </si>
  <si>
    <t>80%                   (714)</t>
  </si>
  <si>
    <t>80%                (1.034)</t>
  </si>
  <si>
    <t>100%                   (22)</t>
  </si>
  <si>
    <t xml:space="preserve">Peningkatan Kota Siaga </t>
  </si>
  <si>
    <t>Terpenuhinya  strata Kampung Siaga aktif Purnama Madya, dalam upaya pelayanan kesehatan masyarakat</t>
  </si>
  <si>
    <t>Terpenuhinya pelayanan laboratorium yang optimal</t>
  </si>
  <si>
    <t>Kesiapsiagaan satgas kesehatan dalam penanggulangan bencana dan krisis kesehatan</t>
  </si>
  <si>
    <t xml:space="preserve">Adanya Rumah Sakit Program Rumah Sakit Sayang Ibu Bayi (RSSIB) </t>
  </si>
  <si>
    <t>9 RS</t>
  </si>
  <si>
    <t>Pelayanan Kesehatan Emergency</t>
  </si>
  <si>
    <t>6 kegiatan meliputi : yankes emergency car freeday, emergency insidentil, emergency siaga muludan, emergency siaga lebaran, mergency siaga natal, emergency siaga tahun baru</t>
  </si>
  <si>
    <t>Pembinaan, Pengembangan, Pembiayaan, dan jaminan Pemeliharaan Kesehatan</t>
  </si>
  <si>
    <t>Cakupan Pelayanan Kesehatan di fasilitas kesehatan dasar</t>
  </si>
  <si>
    <t>6 kegiatan</t>
  </si>
  <si>
    <t xml:space="preserve">Kelurahan Siaga Aktif </t>
  </si>
  <si>
    <t xml:space="preserve">Pengembangan Media promosi dan informasi sadar hidup sehat </t>
  </si>
  <si>
    <t xml:space="preserve">Tersebarnya informasi  tentang PHBS melalui media cetak </t>
  </si>
  <si>
    <t>Penyuluhan masyarakat Pola hidup sehat</t>
  </si>
  <si>
    <t>Rumah tangga ber PHBS</t>
  </si>
  <si>
    <t xml:space="preserve">Peningkatan pendidikan tenaga penyuluh kesehatan </t>
  </si>
  <si>
    <t>Meningkatnya SDM tenaga penyuluh dalam media grafis dan teknik penyuluhan</t>
  </si>
  <si>
    <t>Tersandarisasinya Rumah Sakit</t>
  </si>
  <si>
    <t>8600 lbr</t>
  </si>
  <si>
    <t>5 RS</t>
  </si>
  <si>
    <t>6 RS</t>
  </si>
  <si>
    <t>Cakupan balita gizi buruk mendapat perawatan</t>
  </si>
  <si>
    <t>Pemberian makanan tambahan dan vitamin</t>
  </si>
  <si>
    <t>Balita yang ditimbang berat badannya</t>
  </si>
  <si>
    <t>Penanggulangan KEP, AGB, GAKY, KVA dan kekurangan zat gizi mikro lainnya</t>
  </si>
  <si>
    <t>Balita yang ditimbang dan naik berat badannya</t>
  </si>
  <si>
    <t>Ibu hamil yang mendapat tablet Fe 90 tablet</t>
  </si>
  <si>
    <t>Bayi usia 0-6 bulan yang mendapatkan ASI Eksklusif</t>
  </si>
  <si>
    <t>Pemberdayaan masyarakat untuk pencapaian Keluarga Sadar Gizi</t>
  </si>
  <si>
    <t xml:space="preserve">Keluarga Kadarzi </t>
  </si>
  <si>
    <t>82%          (22.746)</t>
  </si>
  <si>
    <t>73%         (16.077)</t>
  </si>
  <si>
    <t>93%         (23.357)</t>
  </si>
  <si>
    <t>90%            (5.813)</t>
  </si>
  <si>
    <t>45%            (1.181)</t>
  </si>
  <si>
    <t>98%         (73.406)</t>
  </si>
  <si>
    <t>98.3%  (73.640)</t>
  </si>
  <si>
    <t>83%               (23.023)</t>
  </si>
  <si>
    <t>74%               (16.297)</t>
  </si>
  <si>
    <t>93%              (23.357)</t>
  </si>
  <si>
    <t>91%                (5.877)</t>
  </si>
  <si>
    <t>50%                (1.312)</t>
  </si>
  <si>
    <t>Persentase penduduk yang menggunakan Jamban Sehat</t>
  </si>
  <si>
    <t>Jumlah kelurahan melaksanakan Sanitasi Total Berbasis Masyarakat (STBM)</t>
  </si>
  <si>
    <t>Persentase penduduk yang memiliki akses terhadap air minum yang berkualitas</t>
  </si>
  <si>
    <t>22    Kelurahan</t>
  </si>
  <si>
    <t>Pengawasan Sanitasi dan Kota Sehat</t>
  </si>
  <si>
    <t>Jumlah tatanan penyelenggaraan kota sehat</t>
  </si>
  <si>
    <t>Kelurahan yang melaksanakan pemicuan STBM</t>
  </si>
  <si>
    <t>4 tatanan</t>
  </si>
  <si>
    <t>5 tatanan</t>
  </si>
  <si>
    <t>8   Kelurahan</t>
  </si>
  <si>
    <t>12   Kelurahan</t>
  </si>
  <si>
    <t>Desa/Kelurahan Universal Child Immunization (UCI)</t>
  </si>
  <si>
    <t>Penemuan Kasus AFP</t>
  </si>
  <si>
    <t>Kesembuhan penderita TBC BTA Positif</t>
  </si>
  <si>
    <t>Cakupan balita dengan Pneumonia yang diobati</t>
  </si>
  <si>
    <t>Penderita DBD yang ditangani</t>
  </si>
  <si>
    <t>Penemuan dan Penanganan penderita diare</t>
  </si>
  <si>
    <t xml:space="preserve">Cakupan Desa/Kelurahan mengalami KLB yang dilakukan penyelidikan epidemiologi &lt; 24 jam </t>
  </si>
  <si>
    <t xml:space="preserve">Fogging sarang nyamuk </t>
  </si>
  <si>
    <t>Penyelidikan epidemiologi</t>
  </si>
  <si>
    <t>180 kasus</t>
  </si>
  <si>
    <t>Tersedianya alat dan bahan fogging</t>
  </si>
  <si>
    <t>1 paket</t>
  </si>
  <si>
    <t>Kelurahan Universal Child Immunization (UCI)</t>
  </si>
  <si>
    <t>20 kelurahan</t>
  </si>
  <si>
    <t xml:space="preserve">Kesembuhan  kasus  TBC </t>
  </si>
  <si>
    <t>Menurunnya cacat tingkat 2 kusta menjadi &lt;5%</t>
  </si>
  <si>
    <t>Terdeteksinya ibu hamil dari penyakit IMS</t>
  </si>
  <si>
    <t>280  kasus</t>
  </si>
  <si>
    <t>2.479 orang</t>
  </si>
  <si>
    <t>2 orang</t>
  </si>
  <si>
    <t>4000 orang</t>
  </si>
  <si>
    <t>282 kasus</t>
  </si>
  <si>
    <t xml:space="preserve">2 orang </t>
  </si>
  <si>
    <t>4200 orang</t>
  </si>
  <si>
    <t>Tercapainya distribusi larvasida</t>
  </si>
  <si>
    <t>247 RW</t>
  </si>
  <si>
    <t xml:space="preserve">KLB yang dilakukan penyelidikan epidemiologi &lt; 24 jam </t>
  </si>
  <si>
    <t>3 kasus</t>
  </si>
  <si>
    <t>Fasilitasi Pencegahan dan Pemberantasan HIV/AIDS</t>
  </si>
  <si>
    <t>Peningkatan KIE Pencegahan dan Penanggulangan Penyakit Menular bagi pengelola program</t>
  </si>
  <si>
    <t>Peningkatan Pengetahuan dan sikap pada kelompok sasaran</t>
  </si>
  <si>
    <t>14 kali</t>
  </si>
  <si>
    <t>Tersedianya data dan informasi kesehatan</t>
  </si>
  <si>
    <t>Laporan survei kepuasan pasien dan laporan SPM</t>
  </si>
  <si>
    <t>Laporan profil kesehatan, laporan SP3, Laporan Inventori dan Laporan Tahunan</t>
  </si>
  <si>
    <t>Terkoneksinya jaringan sistem integrasi Puskesmas</t>
  </si>
  <si>
    <t>Tersedianya laporan Puskesmas</t>
  </si>
  <si>
    <t>Terstandarnya kompetensi tenaga kesehatan dan tradisional komplementer</t>
  </si>
  <si>
    <t>Pembinaan pengobatan tradisional komplementer</t>
  </si>
  <si>
    <t>Pengawasan dan Pembinaan tenaga medis, paramedis, tradisional komplementar dan tradisional terlatih lainnya</t>
  </si>
  <si>
    <t>12 rumpun</t>
  </si>
  <si>
    <t>3 rumpun</t>
  </si>
  <si>
    <t>12 Rumpun</t>
  </si>
  <si>
    <t>Pengadaan sarana dan prasarana puskesmas</t>
  </si>
  <si>
    <t xml:space="preserve">Tersedianya fasilitas sanitasi dan sarana pengolahan limbah </t>
  </si>
  <si>
    <t>Terpeliharanya sarana dan prasarana puskesmas</t>
  </si>
  <si>
    <t>Terpeliharanya sarana dan prasarana puskesmas keliling</t>
  </si>
  <si>
    <t>2 puskesmas</t>
  </si>
  <si>
    <t>22 puskesmas</t>
  </si>
  <si>
    <t>Meningkatnya kesehatan lansia</t>
  </si>
  <si>
    <t>Cakupan pelayanan kesehatan pra lanjut usia</t>
  </si>
  <si>
    <t>Cakupan pelayanan kesehatan lanjut usia</t>
  </si>
  <si>
    <t>Tempat pengelolaan makanan (TPM) memenuhi syarat kesehatan</t>
  </si>
  <si>
    <t>Sampel makanan yang diperiksa</t>
  </si>
  <si>
    <t>Jumlah TPM diperiksa</t>
  </si>
  <si>
    <t>Penyebaran informasi pangan</t>
  </si>
  <si>
    <t>264 sampel</t>
  </si>
  <si>
    <t>220 TPM</t>
  </si>
  <si>
    <t>22 sekolah</t>
  </si>
  <si>
    <t>Cakupan kunjungan ibu hamil K4</t>
  </si>
  <si>
    <t>Cakupan pertolongan persalinan oleh tenaga kesehatan yang memiliki kompetensi kebidanan</t>
  </si>
  <si>
    <t>Cakupan pelayanan nifas</t>
  </si>
  <si>
    <t>Jumlah ibu hamil  yang dilakukan deteksi dini risiko tinggi</t>
  </si>
  <si>
    <t>Jumlah  ibu dari keluarga kurang mampu yang dilakukan pertolongan persalinan oleh tenaga kesehatan yang memiliki kompetensi kebidanan</t>
  </si>
  <si>
    <t>Jumlah neonatal yang mendapat kunjungan lengkap</t>
  </si>
  <si>
    <t>Jumlah bayi berat lahir rendah yang mendapat penanganan</t>
  </si>
  <si>
    <t>100%      (1.292)</t>
  </si>
  <si>
    <t>90%                  (5.294)</t>
  </si>
  <si>
    <t>100%               (1.292)</t>
  </si>
  <si>
    <t>92%                 (5.294)</t>
  </si>
  <si>
    <t>Terpilihnya tenaga kesehatan kompeten yang berprestasi</t>
  </si>
  <si>
    <t xml:space="preserve">Terpilihnya Tenaga Medis, Paramedis, Nutrisionis dan Kesmas yang  kompeten dan berprestasi </t>
  </si>
  <si>
    <t>Cakupan pelayanan kesehatan dasar pasien masyarakat miskin</t>
  </si>
  <si>
    <t>Cakupan pelayanan kesehatan rujukan pasien masyarakat miskin</t>
  </si>
  <si>
    <t>Cakupan pelayanan gawat darurat level 1 yang harus diberikan sarana kesehatan (Rumah Sakit) di Kota</t>
  </si>
  <si>
    <t>Pelayanan kesehatan penduduk miskin</t>
  </si>
  <si>
    <t>Pelayanan kesehatan penduduk miskin di Puskesmas jaringannya</t>
  </si>
  <si>
    <t>Terlayaninya jaminan pemeliharaan Kesehatan Masyarakat miskin dan tidak mampu</t>
  </si>
  <si>
    <t xml:space="preserve">Kemitraan dengan sarana kesehatan lanjutan </t>
  </si>
  <si>
    <t>Dinas Kesehatan dan UPTD</t>
  </si>
  <si>
    <t>Laporan Monitoring dan Evaluasi kegiatan Dinas Kesehatan</t>
  </si>
  <si>
    <t>Dokumen Rencana Usulan Kegiatan (RUK) Puskesmas dan Rencana Kerja Dinas Kesehatan sesuai dengan Rencana Strategis Dinas</t>
  </si>
  <si>
    <t>22 RUK Puskesmas dan Renja Dinas Kesehatan</t>
  </si>
  <si>
    <t xml:space="preserve">Laporan Rencana Kerja Anggaran (RKA), Dokumen Pelaksanaan Anggaran (DPA) dan Dokumen Pelaksanaan Perubahan Anggaran (DPPA)  </t>
  </si>
  <si>
    <t>183 sekolah</t>
  </si>
  <si>
    <t xml:space="preserve">Dinas Kesehatan </t>
  </si>
  <si>
    <t>22    Puskesmas</t>
  </si>
  <si>
    <t>7 Puskesmas RSBM</t>
  </si>
  <si>
    <t>UPTD Puskesmas dan RS</t>
  </si>
  <si>
    <t>Tersedianya sarana dan prasarana puskesmas</t>
  </si>
  <si>
    <t>23 Posbindu</t>
  </si>
  <si>
    <t>60%               13 Kelurahan</t>
  </si>
  <si>
    <t>65%                       14 Kelurahan</t>
  </si>
  <si>
    <t>Balita usia 6-59 bulan yang mendapat kapsul Vitamin A</t>
  </si>
</sst>
</file>

<file path=xl/styles.xml><?xml version="1.0" encoding="utf-8"?>
<styleSheet xmlns="http://schemas.openxmlformats.org/spreadsheetml/2006/main">
  <numFmts count="7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70" formatCode="#,##0.0"/>
    <numFmt numFmtId="171" formatCode="_(* #,##0_);_(* \(#,##0\);_(* &quot;-&quot;??_);_(@_)"/>
    <numFmt numFmtId="174" formatCode="_([$Rp-421]* #,##0_);_([$Rp-421]* \(#,##0\);_([$Rp-421]* &quot;-&quot;_);_(@_)"/>
    <numFmt numFmtId="190" formatCode="0.0%"/>
  </numFmts>
  <fonts count="43">
    <font>
      <sz val="11"/>
      <color theme="1"/>
      <name val="Calibri"/>
      <family val="2"/>
      <charset val="1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1"/>
      <color indexed="9"/>
      <name val="Calibri"/>
      <family val="2"/>
      <charset val="1"/>
    </font>
    <font>
      <sz val="11"/>
      <color indexed="20"/>
      <name val="Calibri"/>
      <family val="2"/>
      <charset val="1"/>
    </font>
    <font>
      <b/>
      <sz val="11"/>
      <color indexed="52"/>
      <name val="Calibri"/>
      <family val="2"/>
      <charset val="1"/>
    </font>
    <font>
      <b/>
      <sz val="11"/>
      <color indexed="9"/>
      <name val="Calibri"/>
      <family val="2"/>
      <charset val="1"/>
    </font>
    <font>
      <i/>
      <sz val="11"/>
      <color indexed="23"/>
      <name val="Calibri"/>
      <family val="2"/>
      <charset val="1"/>
    </font>
    <font>
      <sz val="11"/>
      <color indexed="17"/>
      <name val="Calibri"/>
      <family val="2"/>
      <charset val="1"/>
    </font>
    <font>
      <b/>
      <sz val="15"/>
      <color indexed="62"/>
      <name val="Calibri"/>
      <family val="2"/>
      <charset val="1"/>
    </font>
    <font>
      <b/>
      <sz val="13"/>
      <color indexed="62"/>
      <name val="Calibri"/>
      <family val="2"/>
      <charset val="1"/>
    </font>
    <font>
      <b/>
      <sz val="11"/>
      <color indexed="62"/>
      <name val="Calibri"/>
      <family val="2"/>
      <charset val="1"/>
    </font>
    <font>
      <sz val="11"/>
      <color indexed="62"/>
      <name val="Calibri"/>
      <family val="2"/>
      <charset val="1"/>
    </font>
    <font>
      <sz val="11"/>
      <color indexed="52"/>
      <name val="Calibri"/>
      <family val="2"/>
      <charset val="1"/>
    </font>
    <font>
      <sz val="11"/>
      <color indexed="60"/>
      <name val="Calibri"/>
      <family val="2"/>
      <charset val="1"/>
    </font>
    <font>
      <sz val="12"/>
      <name val="Arial"/>
      <family val="2"/>
    </font>
    <font>
      <b/>
      <sz val="11"/>
      <color indexed="63"/>
      <name val="Calibri"/>
      <family val="2"/>
      <charset val="1"/>
    </font>
    <font>
      <b/>
      <sz val="18"/>
      <color indexed="62"/>
      <name val="Cambria"/>
      <family val="2"/>
      <charset val="1"/>
    </font>
    <font>
      <b/>
      <sz val="11"/>
      <color indexed="8"/>
      <name val="Calibri"/>
      <family val="2"/>
      <charset val="1"/>
    </font>
    <font>
      <sz val="11"/>
      <color indexed="10"/>
      <name val="Calibri"/>
      <family val="2"/>
      <charset val="1"/>
    </font>
    <font>
      <sz val="10"/>
      <name val="Arial Unicode MS"/>
      <family val="2"/>
    </font>
    <font>
      <b/>
      <sz val="10"/>
      <name val="Arial Unicode MS"/>
      <family val="2"/>
    </font>
    <font>
      <sz val="11"/>
      <name val="Arial Unicode MS"/>
      <family val="2"/>
    </font>
    <font>
      <b/>
      <sz val="11"/>
      <name val="Arial Unicode MS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name val="Arial Narrow"/>
      <family val="2"/>
    </font>
    <font>
      <sz val="11"/>
      <color indexed="8"/>
      <name val="Arial Unicode MS"/>
      <family val="2"/>
    </font>
    <font>
      <sz val="11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charset val="1"/>
      <scheme val="minor"/>
    </font>
    <font>
      <sz val="11"/>
      <color theme="1"/>
      <name val="Times New Roman"/>
      <family val="1"/>
    </font>
    <font>
      <sz val="11"/>
      <name val="Calibri"/>
      <family val="2"/>
      <charset val="1"/>
      <scheme val="minor"/>
    </font>
    <font>
      <b/>
      <sz val="12"/>
      <color theme="1"/>
      <name val="Arial Unicode MS"/>
      <family val="2"/>
    </font>
    <font>
      <b/>
      <sz val="11"/>
      <color theme="1"/>
      <name val="Arial Unicode MS"/>
      <family val="2"/>
    </font>
    <font>
      <b/>
      <sz val="11"/>
      <color theme="1"/>
      <name val="Times New Roman"/>
      <family val="1"/>
    </font>
    <font>
      <sz val="11"/>
      <color theme="1"/>
      <name val="Arial Unicode MS"/>
      <family val="2"/>
    </font>
    <font>
      <b/>
      <sz val="11"/>
      <name val="Calibri"/>
      <family val="2"/>
      <charset val="1"/>
      <scheme val="minor"/>
    </font>
    <font>
      <sz val="11"/>
      <color theme="0"/>
      <name val="Arial Unicode MS"/>
      <family val="2"/>
    </font>
    <font>
      <sz val="11"/>
      <color rgb="FFFF0000"/>
      <name val="Arial Unicode MS"/>
      <family val="2"/>
    </font>
    <font>
      <b/>
      <sz val="11"/>
      <color rgb="FFFF0000"/>
      <name val="Arial Unicode MS"/>
      <family val="2"/>
    </font>
    <font>
      <b/>
      <sz val="10"/>
      <color theme="1"/>
      <name val="Arial Unicode MS"/>
      <family val="2"/>
    </font>
    <font>
      <b/>
      <sz val="12"/>
      <color theme="1"/>
      <name val="Times New Roman"/>
      <family val="1"/>
    </font>
  </fonts>
  <fills count="19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9" borderId="0" applyNumberFormat="0" applyBorder="0" applyAlignment="0" applyProtection="0"/>
    <xf numFmtId="0" fontId="2" fillId="4" borderId="0" applyNumberFormat="0" applyBorder="0" applyAlignment="0" applyProtection="0"/>
    <xf numFmtId="0" fontId="2" fillId="10" borderId="0" applyNumberFormat="0" applyBorder="0" applyAlignment="0" applyProtection="0"/>
    <xf numFmtId="0" fontId="2" fillId="9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4" borderId="0" applyNumberFormat="0" applyBorder="0" applyAlignment="0" applyProtection="0"/>
    <xf numFmtId="0" fontId="3" fillId="10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4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4" fillId="3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10" borderId="1" applyNumberFormat="0" applyAlignment="0" applyProtection="0"/>
    <xf numFmtId="0" fontId="13" fillId="0" borderId="6" applyNumberFormat="0" applyFill="0" applyAlignment="0" applyProtection="0"/>
    <xf numFmtId="0" fontId="14" fillId="10" borderId="0" applyNumberFormat="0" applyBorder="0" applyAlignment="0" applyProtection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6" borderId="7" applyNumberFormat="0" applyFont="0" applyAlignment="0" applyProtection="0"/>
    <xf numFmtId="0" fontId="16" fillId="16" borderId="8" applyNumberFormat="0" applyAlignment="0" applyProtection="0"/>
    <xf numFmtId="9" fontId="28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502">
    <xf numFmtId="0" fontId="0" fillId="0" borderId="0" xfId="0"/>
    <xf numFmtId="0" fontId="29" fillId="0" borderId="0" xfId="0" applyFont="1"/>
    <xf numFmtId="0" fontId="0" fillId="0" borderId="0" xfId="0" applyAlignment="1">
      <alignment horizontal="center"/>
    </xf>
    <xf numFmtId="0" fontId="30" fillId="0" borderId="0" xfId="0" applyFont="1"/>
    <xf numFmtId="0" fontId="0" fillId="18" borderId="0" xfId="0" applyFill="1"/>
    <xf numFmtId="0" fontId="0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31" fillId="0" borderId="0" xfId="0" applyFont="1"/>
    <xf numFmtId="0" fontId="32" fillId="18" borderId="0" xfId="0" applyFont="1" applyFill="1"/>
    <xf numFmtId="0" fontId="23" fillId="18" borderId="10" xfId="0" applyFont="1" applyFill="1" applyBorder="1" applyAlignment="1">
      <alignment vertical="center"/>
    </xf>
    <xf numFmtId="0" fontId="33" fillId="0" borderId="0" xfId="0" applyFont="1" applyAlignment="1">
      <alignment horizontal="center"/>
    </xf>
    <xf numFmtId="0" fontId="33" fillId="0" borderId="0" xfId="0" applyFont="1"/>
    <xf numFmtId="0" fontId="33" fillId="0" borderId="0" xfId="0" applyFont="1" applyBorder="1" applyAlignment="1">
      <alignment horizontal="center"/>
    </xf>
    <xf numFmtId="0" fontId="33" fillId="18" borderId="0" xfId="0" applyFont="1" applyFill="1"/>
    <xf numFmtId="0" fontId="23" fillId="18" borderId="0" xfId="0" applyFont="1" applyFill="1" applyBorder="1" applyAlignment="1">
      <alignment vertical="center"/>
    </xf>
    <xf numFmtId="0" fontId="0" fillId="0" borderId="0" xfId="0" applyFont="1"/>
    <xf numFmtId="0" fontId="0" fillId="0" borderId="0" xfId="0" applyFont="1" applyBorder="1" applyAlignment="1">
      <alignment horizontal="center"/>
    </xf>
    <xf numFmtId="0" fontId="0" fillId="18" borderId="0" xfId="0" applyFont="1" applyFill="1"/>
    <xf numFmtId="0" fontId="29" fillId="0" borderId="0" xfId="0" applyFont="1" applyBorder="1"/>
    <xf numFmtId="0" fontId="31" fillId="0" borderId="0" xfId="0" applyFont="1" applyBorder="1"/>
    <xf numFmtId="0" fontId="0" fillId="0" borderId="0" xfId="0" applyFont="1" applyBorder="1"/>
    <xf numFmtId="0" fontId="0" fillId="0" borderId="0" xfId="0" applyBorder="1"/>
    <xf numFmtId="0" fontId="34" fillId="0" borderId="10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 wrapText="1"/>
    </xf>
    <xf numFmtId="0" fontId="23" fillId="18" borderId="0" xfId="0" applyFont="1" applyFill="1" applyAlignment="1">
      <alignment vertical="center"/>
    </xf>
    <xf numFmtId="0" fontId="24" fillId="18" borderId="0" xfId="0" applyFont="1" applyFill="1" applyBorder="1" applyAlignment="1">
      <alignment vertical="center"/>
    </xf>
    <xf numFmtId="0" fontId="24" fillId="18" borderId="0" xfId="0" applyFont="1" applyFill="1" applyAlignment="1">
      <alignment vertical="center"/>
    </xf>
    <xf numFmtId="0" fontId="25" fillId="18" borderId="0" xfId="0" applyFont="1" applyFill="1" applyBorder="1" applyAlignment="1">
      <alignment vertical="top"/>
    </xf>
    <xf numFmtId="0" fontId="25" fillId="18" borderId="0" xfId="0" applyFont="1" applyFill="1" applyAlignment="1">
      <alignment vertical="top"/>
    </xf>
    <xf numFmtId="41" fontId="26" fillId="18" borderId="11" xfId="0" applyNumberFormat="1" applyFont="1" applyFill="1" applyBorder="1" applyAlignment="1">
      <alignment horizontal="left" vertical="top" wrapText="1"/>
    </xf>
    <xf numFmtId="41" fontId="26" fillId="18" borderId="0" xfId="0" applyNumberFormat="1" applyFont="1" applyFill="1" applyBorder="1" applyAlignment="1">
      <alignment horizontal="left" vertical="top" wrapText="1"/>
    </xf>
    <xf numFmtId="41" fontId="26" fillId="18" borderId="12" xfId="0" applyNumberFormat="1" applyFont="1" applyFill="1" applyBorder="1" applyAlignment="1">
      <alignment horizontal="left" vertical="top" wrapText="1"/>
    </xf>
    <xf numFmtId="41" fontId="23" fillId="18" borderId="10" xfId="0" applyNumberFormat="1" applyFont="1" applyFill="1" applyBorder="1" applyAlignment="1">
      <alignment vertical="center"/>
    </xf>
    <xf numFmtId="0" fontId="31" fillId="18" borderId="0" xfId="0" applyFont="1" applyFill="1" applyBorder="1" applyAlignment="1">
      <alignment vertical="top"/>
    </xf>
    <xf numFmtId="0" fontId="31" fillId="18" borderId="0" xfId="0" applyFont="1" applyFill="1" applyAlignment="1">
      <alignment vertical="top"/>
    </xf>
    <xf numFmtId="0" fontId="34" fillId="18" borderId="0" xfId="0" applyFont="1" applyFill="1" applyBorder="1" applyAlignment="1">
      <alignment vertical="center"/>
    </xf>
    <xf numFmtId="0" fontId="34" fillId="18" borderId="0" xfId="0" applyFont="1" applyFill="1" applyAlignment="1">
      <alignment vertical="center"/>
    </xf>
    <xf numFmtId="0" fontId="35" fillId="18" borderId="0" xfId="0" applyFont="1" applyFill="1" applyBorder="1" applyAlignment="1">
      <alignment vertical="center"/>
    </xf>
    <xf numFmtId="0" fontId="35" fillId="18" borderId="0" xfId="0" applyFont="1" applyFill="1" applyAlignment="1">
      <alignment vertical="center"/>
    </xf>
    <xf numFmtId="9" fontId="27" fillId="18" borderId="11" xfId="40" applyNumberFormat="1" applyFont="1" applyFill="1" applyBorder="1" applyAlignment="1">
      <alignment horizontal="center" vertical="top" wrapText="1"/>
    </xf>
    <xf numFmtId="41" fontId="22" fillId="18" borderId="11" xfId="0" applyNumberFormat="1" applyFont="1" applyFill="1" applyBorder="1" applyAlignment="1">
      <alignment horizontal="center" vertical="top" wrapText="1"/>
    </xf>
    <xf numFmtId="0" fontId="31" fillId="18" borderId="0" xfId="0" applyFont="1" applyFill="1" applyBorder="1" applyAlignment="1">
      <alignment vertical="center"/>
    </xf>
    <xf numFmtId="0" fontId="31" fillId="18" borderId="0" xfId="0" applyFont="1" applyFill="1" applyAlignment="1">
      <alignment vertical="center"/>
    </xf>
    <xf numFmtId="0" fontId="36" fillId="18" borderId="0" xfId="0" applyFont="1" applyFill="1" applyBorder="1" applyAlignment="1">
      <alignment vertical="top"/>
    </xf>
    <xf numFmtId="0" fontId="36" fillId="18" borderId="0" xfId="0" applyFont="1" applyFill="1" applyAlignment="1">
      <alignment vertical="top"/>
    </xf>
    <xf numFmtId="0" fontId="25" fillId="18" borderId="0" xfId="0" applyFont="1" applyFill="1" applyBorder="1" applyAlignment="1">
      <alignment vertical="center"/>
    </xf>
    <xf numFmtId="0" fontId="25" fillId="18" borderId="0" xfId="0" applyFont="1" applyFill="1" applyAlignment="1">
      <alignment vertical="center"/>
    </xf>
    <xf numFmtId="0" fontId="37" fillId="18" borderId="0" xfId="0" applyFont="1" applyFill="1" applyBorder="1" applyAlignment="1">
      <alignment vertical="center"/>
    </xf>
    <xf numFmtId="0" fontId="37" fillId="18" borderId="0" xfId="0" applyFont="1" applyFill="1" applyAlignment="1">
      <alignment vertical="center"/>
    </xf>
    <xf numFmtId="0" fontId="25" fillId="18" borderId="0" xfId="0" applyFont="1" applyFill="1" applyBorder="1"/>
    <xf numFmtId="0" fontId="25" fillId="18" borderId="0" xfId="0" applyFont="1" applyFill="1"/>
    <xf numFmtId="0" fontId="23" fillId="18" borderId="10" xfId="0" applyFont="1" applyFill="1" applyBorder="1" applyAlignment="1">
      <alignment horizontal="center" vertical="center"/>
    </xf>
    <xf numFmtId="0" fontId="23" fillId="18" borderId="0" xfId="0" applyFont="1" applyFill="1" applyBorder="1" applyAlignment="1">
      <alignment horizontal="center" vertical="center"/>
    </xf>
    <xf numFmtId="41" fontId="23" fillId="18" borderId="0" xfId="0" applyNumberFormat="1" applyFont="1" applyFill="1" applyBorder="1" applyAlignment="1">
      <alignment vertical="center"/>
    </xf>
    <xf numFmtId="0" fontId="22" fillId="18" borderId="0" xfId="0" applyFont="1" applyFill="1"/>
    <xf numFmtId="0" fontId="22" fillId="18" borderId="0" xfId="0" applyFont="1" applyFill="1" applyBorder="1" applyAlignment="1">
      <alignment horizontal="center"/>
    </xf>
    <xf numFmtId="41" fontId="22" fillId="18" borderId="0" xfId="0" applyNumberFormat="1" applyFont="1" applyFill="1" applyAlignment="1">
      <alignment horizontal="center"/>
    </xf>
    <xf numFmtId="41" fontId="22" fillId="18" borderId="0" xfId="0" applyNumberFormat="1" applyFont="1" applyFill="1"/>
    <xf numFmtId="0" fontId="32" fillId="18" borderId="0" xfId="0" applyFont="1" applyFill="1" applyBorder="1"/>
    <xf numFmtId="0" fontId="38" fillId="18" borderId="0" xfId="0" applyFont="1" applyFill="1" applyAlignment="1"/>
    <xf numFmtId="0" fontId="22" fillId="18" borderId="0" xfId="0" applyFont="1" applyFill="1" applyAlignment="1">
      <alignment horizontal="center"/>
    </xf>
    <xf numFmtId="41" fontId="23" fillId="18" borderId="0" xfId="29" applyFont="1" applyFill="1" applyBorder="1" applyAlignment="1">
      <alignment horizontal="center" vertical="center"/>
    </xf>
    <xf numFmtId="0" fontId="38" fillId="18" borderId="0" xfId="0" applyFont="1" applyFill="1" applyAlignment="1">
      <alignment horizontal="center"/>
    </xf>
    <xf numFmtId="0" fontId="38" fillId="18" borderId="0" xfId="0" applyFont="1" applyFill="1" applyAlignment="1">
      <alignment horizontal="center" wrapText="1"/>
    </xf>
    <xf numFmtId="0" fontId="0" fillId="18" borderId="0" xfId="0" applyFont="1" applyFill="1" applyAlignment="1">
      <alignment horizontal="center"/>
    </xf>
    <xf numFmtId="0" fontId="0" fillId="18" borderId="0" xfId="0" applyFont="1" applyFill="1" applyBorder="1" applyAlignment="1">
      <alignment horizontal="center"/>
    </xf>
    <xf numFmtId="0" fontId="0" fillId="18" borderId="0" xfId="0" applyFont="1" applyFill="1" applyBorder="1"/>
    <xf numFmtId="9" fontId="22" fillId="18" borderId="11" xfId="40" applyNumberFormat="1" applyFont="1" applyFill="1" applyBorder="1" applyAlignment="1">
      <alignment horizontal="center" vertical="top" wrapText="1"/>
    </xf>
    <xf numFmtId="41" fontId="22" fillId="18" borderId="11" xfId="0" applyNumberFormat="1" applyFont="1" applyFill="1" applyBorder="1" applyAlignment="1">
      <alignment horizontal="left" vertical="top" wrapText="1"/>
    </xf>
    <xf numFmtId="9" fontId="27" fillId="18" borderId="11" xfId="0" applyNumberFormat="1" applyFont="1" applyFill="1" applyBorder="1" applyAlignment="1">
      <alignment horizontal="center" vertical="top" wrapText="1"/>
    </xf>
    <xf numFmtId="0" fontId="20" fillId="18" borderId="11" xfId="0" applyFont="1" applyFill="1" applyBorder="1" applyAlignment="1">
      <alignment horizontal="center" vertical="top" wrapText="1"/>
    </xf>
    <xf numFmtId="0" fontId="22" fillId="18" borderId="11" xfId="0" applyFont="1" applyFill="1" applyBorder="1" applyAlignment="1">
      <alignment horizontal="center" vertical="top" wrapText="1"/>
    </xf>
    <xf numFmtId="37" fontId="22" fillId="18" borderId="11" xfId="0" applyNumberFormat="1" applyFont="1" applyFill="1" applyBorder="1" applyAlignment="1">
      <alignment horizontal="center" vertical="top" wrapText="1"/>
    </xf>
    <xf numFmtId="37" fontId="36" fillId="18" borderId="11" xfId="0" applyNumberFormat="1" applyFont="1" applyFill="1" applyBorder="1" applyAlignment="1">
      <alignment horizontal="center" vertical="top" wrapText="1"/>
    </xf>
    <xf numFmtId="9" fontId="22" fillId="18" borderId="11" xfId="0" applyNumberFormat="1" applyFont="1" applyFill="1" applyBorder="1" applyAlignment="1">
      <alignment horizontal="center" vertical="top" wrapText="1"/>
    </xf>
    <xf numFmtId="41" fontId="23" fillId="18" borderId="11" xfId="0" applyNumberFormat="1" applyFont="1" applyFill="1" applyBorder="1" applyAlignment="1">
      <alignment horizontal="left" vertical="top" wrapText="1"/>
    </xf>
    <xf numFmtId="9" fontId="27" fillId="18" borderId="11" xfId="40" quotePrefix="1" applyNumberFormat="1" applyFont="1" applyFill="1" applyBorder="1" applyAlignment="1">
      <alignment horizontal="center" vertical="top" wrapText="1"/>
    </xf>
    <xf numFmtId="0" fontId="22" fillId="18" borderId="12" xfId="0" applyFont="1" applyFill="1" applyBorder="1" applyAlignment="1">
      <alignment vertical="top" wrapText="1"/>
    </xf>
    <xf numFmtId="0" fontId="22" fillId="18" borderId="11" xfId="0" applyFont="1" applyFill="1" applyBorder="1" applyAlignment="1">
      <alignment vertical="top" wrapText="1"/>
    </xf>
    <xf numFmtId="41" fontId="22" fillId="18" borderId="11" xfId="29" applyFont="1" applyFill="1" applyBorder="1" applyAlignment="1">
      <alignment horizontal="center" vertical="top" wrapText="1"/>
    </xf>
    <xf numFmtId="41" fontId="22" fillId="18" borderId="11" xfId="46" applyNumberFormat="1" applyFont="1" applyFill="1" applyBorder="1" applyAlignment="1">
      <alignment horizontal="center" vertical="top" wrapText="1"/>
    </xf>
    <xf numFmtId="0" fontId="22" fillId="18" borderId="12" xfId="0" applyFont="1" applyFill="1" applyBorder="1" applyAlignment="1">
      <alignment horizontal="center" vertical="top" wrapText="1"/>
    </xf>
    <xf numFmtId="0" fontId="23" fillId="18" borderId="12" xfId="0" applyFont="1" applyFill="1" applyBorder="1" applyAlignment="1">
      <alignment vertical="top" wrapText="1"/>
    </xf>
    <xf numFmtId="9" fontId="23" fillId="18" borderId="11" xfId="0" applyNumberFormat="1" applyFont="1" applyFill="1" applyBorder="1" applyAlignment="1">
      <alignment horizontal="center" vertical="top" wrapText="1"/>
    </xf>
    <xf numFmtId="41" fontId="22" fillId="18" borderId="11" xfId="40" applyNumberFormat="1" applyFont="1" applyFill="1" applyBorder="1" applyAlignment="1">
      <alignment horizontal="center" vertical="top" wrapText="1"/>
    </xf>
    <xf numFmtId="41" fontId="22" fillId="18" borderId="11" xfId="40" applyNumberFormat="1" applyFont="1" applyFill="1" applyBorder="1" applyAlignment="1">
      <alignment vertical="top" wrapText="1"/>
    </xf>
    <xf numFmtId="10" fontId="22" fillId="18" borderId="11" xfId="40" applyNumberFormat="1" applyFont="1" applyFill="1" applyBorder="1" applyAlignment="1">
      <alignment horizontal="center" vertical="top" wrapText="1"/>
    </xf>
    <xf numFmtId="0" fontId="27" fillId="18" borderId="11" xfId="0" applyNumberFormat="1" applyFont="1" applyFill="1" applyBorder="1" applyAlignment="1">
      <alignment horizontal="center" vertical="top" wrapText="1"/>
    </xf>
    <xf numFmtId="0" fontId="27" fillId="18" borderId="11" xfId="40" applyNumberFormat="1" applyFont="1" applyFill="1" applyBorder="1" applyAlignment="1">
      <alignment horizontal="center" vertical="top" wrapText="1"/>
    </xf>
    <xf numFmtId="0" fontId="22" fillId="18" borderId="13" xfId="0" applyNumberFormat="1" applyFont="1" applyFill="1" applyBorder="1" applyAlignment="1">
      <alignment horizontal="center" vertical="top" wrapText="1"/>
    </xf>
    <xf numFmtId="0" fontId="36" fillId="18" borderId="13" xfId="0" applyNumberFormat="1" applyFont="1" applyFill="1" applyBorder="1" applyAlignment="1">
      <alignment horizontal="center" vertical="top" wrapText="1"/>
    </xf>
    <xf numFmtId="9" fontId="36" fillId="18" borderId="11" xfId="0" applyNumberFormat="1" applyFont="1" applyFill="1" applyBorder="1" applyAlignment="1">
      <alignment horizontal="center" vertical="top" wrapText="1"/>
    </xf>
    <xf numFmtId="0" fontId="22" fillId="18" borderId="13" xfId="0" applyFont="1" applyFill="1" applyBorder="1" applyAlignment="1">
      <alignment horizontal="center" vertical="top" wrapText="1"/>
    </xf>
    <xf numFmtId="190" fontId="23" fillId="18" borderId="11" xfId="0" applyNumberFormat="1" applyFont="1" applyFill="1" applyBorder="1" applyAlignment="1">
      <alignment horizontal="center" vertical="top" wrapText="1"/>
    </xf>
    <xf numFmtId="0" fontId="23" fillId="18" borderId="11" xfId="0" applyFont="1" applyFill="1" applyBorder="1" applyAlignment="1">
      <alignment horizontal="center" vertical="top" wrapText="1"/>
    </xf>
    <xf numFmtId="190" fontId="22" fillId="18" borderId="11" xfId="40" applyNumberFormat="1" applyFont="1" applyFill="1" applyBorder="1" applyAlignment="1">
      <alignment horizontal="center" vertical="top" wrapText="1"/>
    </xf>
    <xf numFmtId="190" fontId="22" fillId="18" borderId="11" xfId="0" applyNumberFormat="1" applyFont="1" applyFill="1" applyBorder="1" applyAlignment="1">
      <alignment horizontal="center" vertical="top" wrapText="1"/>
    </xf>
    <xf numFmtId="9" fontId="23" fillId="18" borderId="11" xfId="40" applyNumberFormat="1" applyFont="1" applyFill="1" applyBorder="1" applyAlignment="1">
      <alignment horizontal="center" vertical="top" wrapText="1"/>
    </xf>
    <xf numFmtId="0" fontId="22" fillId="18" borderId="14" xfId="0" applyFont="1" applyFill="1" applyBorder="1" applyAlignment="1">
      <alignment vertical="top" wrapText="1"/>
    </xf>
    <xf numFmtId="0" fontId="22" fillId="18" borderId="11" xfId="0" applyNumberFormat="1" applyFont="1" applyFill="1" applyBorder="1" applyAlignment="1">
      <alignment horizontal="center" vertical="top" wrapText="1"/>
    </xf>
    <xf numFmtId="9" fontId="34" fillId="18" borderId="11" xfId="0" applyNumberFormat="1" applyFont="1" applyFill="1" applyBorder="1" applyAlignment="1">
      <alignment horizontal="center" vertical="top" wrapText="1"/>
    </xf>
    <xf numFmtId="0" fontId="23" fillId="18" borderId="15" xfId="0" applyFont="1" applyFill="1" applyBorder="1" applyAlignment="1">
      <alignment horizontal="center" vertical="center"/>
    </xf>
    <xf numFmtId="0" fontId="23" fillId="18" borderId="15" xfId="0" quotePrefix="1" applyFont="1" applyFill="1" applyBorder="1" applyAlignment="1">
      <alignment horizontal="center" vertical="center"/>
    </xf>
    <xf numFmtId="0" fontId="22" fillId="18" borderId="15" xfId="0" applyFont="1" applyFill="1" applyBorder="1" applyAlignment="1">
      <alignment horizontal="center" vertical="top"/>
    </xf>
    <xf numFmtId="0" fontId="22" fillId="18" borderId="15" xfId="0" quotePrefix="1" applyFont="1" applyFill="1" applyBorder="1" applyAlignment="1">
      <alignment horizontal="center" vertical="top"/>
    </xf>
    <xf numFmtId="0" fontId="22" fillId="18" borderId="15" xfId="0" applyFont="1" applyFill="1" applyBorder="1" applyAlignment="1">
      <alignment vertical="top"/>
    </xf>
    <xf numFmtId="0" fontId="36" fillId="18" borderId="15" xfId="0" applyFont="1" applyFill="1" applyBorder="1" applyAlignment="1">
      <alignment horizontal="center" vertical="top"/>
    </xf>
    <xf numFmtId="0" fontId="36" fillId="18" borderId="15" xfId="0" quotePrefix="1" applyFont="1" applyFill="1" applyBorder="1" applyAlignment="1">
      <alignment horizontal="center" vertical="top"/>
    </xf>
    <xf numFmtId="0" fontId="36" fillId="18" borderId="15" xfId="0" applyFont="1" applyFill="1" applyBorder="1" applyAlignment="1">
      <alignment horizontal="center" vertical="center"/>
    </xf>
    <xf numFmtId="0" fontId="36" fillId="18" borderId="15" xfId="0" quotePrefix="1" applyFont="1" applyFill="1" applyBorder="1" applyAlignment="1">
      <alignment horizontal="center" vertical="center"/>
    </xf>
    <xf numFmtId="0" fontId="22" fillId="18" borderId="15" xfId="0" quotePrefix="1" applyFont="1" applyFill="1" applyBorder="1" applyAlignment="1">
      <alignment vertical="top"/>
    </xf>
    <xf numFmtId="0" fontId="22" fillId="18" borderId="15" xfId="0" applyFont="1" applyFill="1" applyBorder="1" applyAlignment="1">
      <alignment horizontal="center" vertical="center"/>
    </xf>
    <xf numFmtId="0" fontId="22" fillId="18" borderId="15" xfId="0" quotePrefix="1" applyFont="1" applyFill="1" applyBorder="1" applyAlignment="1">
      <alignment horizontal="center" vertical="center"/>
    </xf>
    <xf numFmtId="0" fontId="34" fillId="18" borderId="15" xfId="0" applyFont="1" applyFill="1" applyBorder="1" applyAlignment="1">
      <alignment horizontal="center" vertical="center"/>
    </xf>
    <xf numFmtId="0" fontId="23" fillId="18" borderId="15" xfId="0" applyFont="1" applyFill="1" applyBorder="1" applyAlignment="1">
      <alignment horizontal="center" vertical="top"/>
    </xf>
    <xf numFmtId="0" fontId="23" fillId="18" borderId="15" xfId="0" quotePrefix="1" applyNumberFormat="1" applyFont="1" applyFill="1" applyBorder="1" applyAlignment="1">
      <alignment horizontal="center" vertical="center"/>
    </xf>
    <xf numFmtId="0" fontId="22" fillId="18" borderId="15" xfId="0" quotePrefix="1" applyNumberFormat="1" applyFont="1" applyFill="1" applyBorder="1" applyAlignment="1">
      <alignment horizontal="center" vertical="top"/>
    </xf>
    <xf numFmtId="0" fontId="22" fillId="18" borderId="15" xfId="0" applyFont="1" applyFill="1" applyBorder="1"/>
    <xf numFmtId="0" fontId="23" fillId="18" borderId="15" xfId="0" quotePrefix="1" applyFont="1" applyFill="1" applyBorder="1" applyAlignment="1">
      <alignment horizontal="center" vertical="top"/>
    </xf>
    <xf numFmtId="0" fontId="34" fillId="18" borderId="15" xfId="0" quotePrefix="1" applyFont="1" applyFill="1" applyBorder="1" applyAlignment="1">
      <alignment horizontal="center" vertical="top"/>
    </xf>
    <xf numFmtId="0" fontId="34" fillId="18" borderId="15" xfId="0" applyFont="1" applyFill="1" applyBorder="1" applyAlignment="1">
      <alignment horizontal="center" vertical="top"/>
    </xf>
    <xf numFmtId="0" fontId="23" fillId="18" borderId="16" xfId="0" applyFont="1" applyFill="1" applyBorder="1" applyAlignment="1">
      <alignment horizontal="center" vertical="center"/>
    </xf>
    <xf numFmtId="0" fontId="23" fillId="18" borderId="16" xfId="0" quotePrefix="1" applyFont="1" applyFill="1" applyBorder="1" applyAlignment="1">
      <alignment horizontal="center" vertical="center"/>
    </xf>
    <xf numFmtId="41" fontId="22" fillId="18" borderId="17" xfId="0" applyNumberFormat="1" applyFont="1" applyFill="1" applyBorder="1" applyAlignment="1">
      <alignment horizontal="center" vertical="top" wrapText="1"/>
    </xf>
    <xf numFmtId="0" fontId="23" fillId="18" borderId="18" xfId="0" applyFont="1" applyFill="1" applyBorder="1" applyAlignment="1">
      <alignment horizontal="center" vertical="center"/>
    </xf>
    <xf numFmtId="0" fontId="22" fillId="18" borderId="19" xfId="0" quotePrefix="1" applyFont="1" applyFill="1" applyBorder="1" applyAlignment="1">
      <alignment horizontal="center" vertical="top"/>
    </xf>
    <xf numFmtId="0" fontId="22" fillId="18" borderId="19" xfId="0" applyFont="1" applyFill="1" applyBorder="1" applyAlignment="1">
      <alignment horizontal="center" vertical="top"/>
    </xf>
    <xf numFmtId="0" fontId="23" fillId="18" borderId="19" xfId="0" applyFont="1" applyFill="1" applyBorder="1" applyAlignment="1">
      <alignment horizontal="center" vertical="center"/>
    </xf>
    <xf numFmtId="0" fontId="36" fillId="18" borderId="19" xfId="0" quotePrefix="1" applyFont="1" applyFill="1" applyBorder="1" applyAlignment="1">
      <alignment horizontal="center" vertical="top"/>
    </xf>
    <xf numFmtId="0" fontId="36" fillId="18" borderId="19" xfId="0" applyFont="1" applyFill="1" applyBorder="1" applyAlignment="1">
      <alignment horizontal="center" vertical="top"/>
    </xf>
    <xf numFmtId="0" fontId="36" fillId="18" borderId="19" xfId="0" applyFont="1" applyFill="1" applyBorder="1" applyAlignment="1">
      <alignment horizontal="center" vertical="center"/>
    </xf>
    <xf numFmtId="0" fontId="36" fillId="18" borderId="19" xfId="0" quotePrefix="1" applyFont="1" applyFill="1" applyBorder="1" applyAlignment="1">
      <alignment horizontal="center" vertical="center"/>
    </xf>
    <xf numFmtId="0" fontId="22" fillId="18" borderId="19" xfId="0" applyFont="1" applyFill="1" applyBorder="1" applyAlignment="1">
      <alignment vertical="top"/>
    </xf>
    <xf numFmtId="0" fontId="22" fillId="18" borderId="19" xfId="0" applyFont="1" applyFill="1" applyBorder="1" applyAlignment="1">
      <alignment horizontal="center" vertical="center"/>
    </xf>
    <xf numFmtId="0" fontId="23" fillId="18" borderId="19" xfId="0" quotePrefix="1" applyFont="1" applyFill="1" applyBorder="1" applyAlignment="1">
      <alignment horizontal="center" vertical="center"/>
    </xf>
    <xf numFmtId="1" fontId="22" fillId="18" borderId="19" xfId="0" quotePrefix="1" applyNumberFormat="1" applyFont="1" applyFill="1" applyBorder="1" applyAlignment="1">
      <alignment horizontal="center" vertical="top"/>
    </xf>
    <xf numFmtId="0" fontId="22" fillId="18" borderId="19" xfId="0" applyFont="1" applyFill="1" applyBorder="1"/>
    <xf numFmtId="0" fontId="23" fillId="18" borderId="19" xfId="0" quotePrefix="1" applyFont="1" applyFill="1" applyBorder="1" applyAlignment="1">
      <alignment horizontal="center" vertical="top"/>
    </xf>
    <xf numFmtId="0" fontId="22" fillId="18" borderId="20" xfId="0" applyFont="1" applyFill="1" applyBorder="1" applyAlignment="1">
      <alignment vertical="top"/>
    </xf>
    <xf numFmtId="0" fontId="22" fillId="18" borderId="20" xfId="0" applyFont="1" applyFill="1" applyBorder="1"/>
    <xf numFmtId="0" fontId="22" fillId="18" borderId="20" xfId="0" applyFont="1" applyFill="1" applyBorder="1" applyAlignment="1">
      <alignment horizontal="center" vertical="top"/>
    </xf>
    <xf numFmtId="0" fontId="22" fillId="18" borderId="21" xfId="0" applyFont="1" applyFill="1" applyBorder="1" applyAlignment="1">
      <alignment horizontal="center" vertical="top" wrapText="1"/>
    </xf>
    <xf numFmtId="0" fontId="23" fillId="18" borderId="22" xfId="43" applyNumberFormat="1" applyFont="1" applyFill="1" applyBorder="1" applyAlignment="1">
      <alignment vertical="center" wrapText="1"/>
    </xf>
    <xf numFmtId="0" fontId="22" fillId="18" borderId="11" xfId="0" applyNumberFormat="1" applyFont="1" applyFill="1" applyBorder="1" applyAlignment="1">
      <alignment vertical="top" wrapText="1"/>
    </xf>
    <xf numFmtId="0" fontId="22" fillId="18" borderId="11" xfId="41" applyFont="1" applyFill="1" applyBorder="1" applyAlignment="1">
      <alignment horizontal="left" vertical="top" wrapText="1"/>
    </xf>
    <xf numFmtId="0" fontId="23" fillId="18" borderId="11" xfId="43" applyNumberFormat="1" applyFont="1" applyFill="1" applyBorder="1" applyAlignment="1">
      <alignment vertical="center" wrapText="1"/>
    </xf>
    <xf numFmtId="0" fontId="22" fillId="18" borderId="11" xfId="43" applyNumberFormat="1" applyFont="1" applyFill="1" applyBorder="1" applyAlignment="1">
      <alignment vertical="top" wrapText="1"/>
    </xf>
    <xf numFmtId="0" fontId="22" fillId="18" borderId="11" xfId="41" applyFont="1" applyFill="1" applyBorder="1" applyAlignment="1">
      <alignment vertical="top" wrapText="1"/>
    </xf>
    <xf numFmtId="3" fontId="22" fillId="18" borderId="11" xfId="0" applyNumberFormat="1" applyFont="1" applyFill="1" applyBorder="1" applyAlignment="1">
      <alignment vertical="top" wrapText="1"/>
    </xf>
    <xf numFmtId="3" fontId="23" fillId="18" borderId="11" xfId="0" applyNumberFormat="1" applyFont="1" applyFill="1" applyBorder="1" applyAlignment="1">
      <alignment vertical="center" wrapText="1"/>
    </xf>
    <xf numFmtId="3" fontId="36" fillId="18" borderId="11" xfId="0" applyNumberFormat="1" applyFont="1" applyFill="1" applyBorder="1" applyAlignment="1">
      <alignment vertical="top" wrapText="1"/>
    </xf>
    <xf numFmtId="0" fontId="36" fillId="18" borderId="11" xfId="43" applyNumberFormat="1" applyFont="1" applyFill="1" applyBorder="1" applyAlignment="1">
      <alignment vertical="center" wrapText="1"/>
    </xf>
    <xf numFmtId="0" fontId="34" fillId="18" borderId="11" xfId="43" applyNumberFormat="1" applyFont="1" applyFill="1" applyBorder="1" applyAlignment="1">
      <alignment vertical="center" wrapText="1"/>
    </xf>
    <xf numFmtId="0" fontId="36" fillId="18" borderId="11" xfId="42" applyNumberFormat="1" applyFont="1" applyFill="1" applyBorder="1" applyAlignment="1">
      <alignment horizontal="left" vertical="top" wrapText="1"/>
    </xf>
    <xf numFmtId="0" fontId="36" fillId="18" borderId="11" xfId="43" applyNumberFormat="1" applyFont="1" applyFill="1" applyBorder="1" applyAlignment="1">
      <alignment vertical="top" wrapText="1"/>
    </xf>
    <xf numFmtId="0" fontId="36" fillId="18" borderId="11" xfId="43" applyFont="1" applyFill="1" applyBorder="1" applyAlignment="1">
      <alignment vertical="top" wrapText="1"/>
    </xf>
    <xf numFmtId="0" fontId="22" fillId="18" borderId="11" xfId="0" applyNumberFormat="1" applyFont="1" applyFill="1" applyBorder="1" applyAlignment="1">
      <alignment horizontal="left" vertical="top" wrapText="1"/>
    </xf>
    <xf numFmtId="3" fontId="23" fillId="18" borderId="11" xfId="43" applyNumberFormat="1" applyFont="1" applyFill="1" applyBorder="1" applyAlignment="1">
      <alignment horizontal="left" vertical="center" wrapText="1"/>
    </xf>
    <xf numFmtId="3" fontId="36" fillId="18" borderId="11" xfId="43" applyNumberFormat="1" applyFont="1" applyFill="1" applyBorder="1" applyAlignment="1">
      <alignment horizontal="left" vertical="top" wrapText="1"/>
    </xf>
    <xf numFmtId="0" fontId="34" fillId="18" borderId="11" xfId="43" applyNumberFormat="1" applyFont="1" applyFill="1" applyBorder="1" applyAlignment="1">
      <alignment vertical="top" wrapText="1"/>
    </xf>
    <xf numFmtId="0" fontId="36" fillId="18" borderId="11" xfId="0" applyFont="1" applyFill="1" applyBorder="1" applyAlignment="1">
      <alignment vertical="top"/>
    </xf>
    <xf numFmtId="0" fontId="36" fillId="18" borderId="11" xfId="0" applyFont="1" applyFill="1" applyBorder="1" applyAlignment="1">
      <alignment vertical="center"/>
    </xf>
    <xf numFmtId="0" fontId="22" fillId="18" borderId="11" xfId="0" applyFont="1" applyFill="1" applyBorder="1" applyAlignment="1">
      <alignment vertical="top"/>
    </xf>
    <xf numFmtId="170" fontId="36" fillId="18" borderId="11" xfId="42" applyNumberFormat="1" applyFont="1" applyFill="1" applyBorder="1" applyAlignment="1">
      <alignment vertical="top" wrapText="1"/>
    </xf>
    <xf numFmtId="0" fontId="36" fillId="18" borderId="11" xfId="0" applyFont="1" applyFill="1" applyBorder="1" applyAlignment="1">
      <alignment vertical="top" wrapText="1"/>
    </xf>
    <xf numFmtId="0" fontId="36" fillId="18" borderId="11" xfId="0" applyFont="1" applyFill="1" applyBorder="1" applyAlignment="1">
      <alignment vertical="center" wrapText="1"/>
    </xf>
    <xf numFmtId="170" fontId="22" fillId="18" borderId="11" xfId="42" applyNumberFormat="1" applyFont="1" applyFill="1" applyBorder="1" applyAlignment="1">
      <alignment vertical="top" wrapText="1"/>
    </xf>
    <xf numFmtId="0" fontId="36" fillId="18" borderId="11" xfId="0" applyFont="1" applyFill="1" applyBorder="1" applyAlignment="1">
      <alignment horizontal="left" vertical="top" wrapText="1"/>
    </xf>
    <xf numFmtId="170" fontId="22" fillId="18" borderId="11" xfId="43" applyNumberFormat="1" applyFont="1" applyFill="1" applyBorder="1" applyAlignment="1">
      <alignment vertical="top" wrapText="1"/>
    </xf>
    <xf numFmtId="0" fontId="22" fillId="18" borderId="11" xfId="43" applyFont="1" applyFill="1" applyBorder="1" applyAlignment="1">
      <alignment vertical="top" wrapText="1"/>
    </xf>
    <xf numFmtId="0" fontId="22" fillId="18" borderId="11" xfId="0" applyFont="1" applyFill="1" applyBorder="1" applyAlignment="1">
      <alignment horizontal="left" vertical="top" wrapText="1"/>
    </xf>
    <xf numFmtId="0" fontId="23" fillId="18" borderId="11" xfId="43" applyNumberFormat="1" applyFont="1" applyFill="1" applyBorder="1" applyAlignment="1">
      <alignment vertical="top" wrapText="1"/>
    </xf>
    <xf numFmtId="0" fontId="22" fillId="18" borderId="11" xfId="0" quotePrefix="1" applyNumberFormat="1" applyFont="1" applyFill="1" applyBorder="1" applyAlignment="1">
      <alignment horizontal="left" vertical="top" wrapText="1"/>
    </xf>
    <xf numFmtId="0" fontId="23" fillId="18" borderId="11" xfId="40" applyNumberFormat="1" applyFont="1" applyFill="1" applyBorder="1" applyAlignment="1">
      <alignment vertical="center" wrapText="1"/>
    </xf>
    <xf numFmtId="0" fontId="23" fillId="18" borderId="11" xfId="40" applyNumberFormat="1" applyFont="1" applyFill="1" applyBorder="1" applyAlignment="1">
      <alignment vertical="top" wrapText="1"/>
    </xf>
    <xf numFmtId="0" fontId="23" fillId="18" borderId="11" xfId="43" applyNumberFormat="1" applyFont="1" applyFill="1" applyBorder="1" applyAlignment="1">
      <alignment horizontal="left" vertical="center" wrapText="1"/>
    </xf>
    <xf numFmtId="0" fontId="22" fillId="18" borderId="11" xfId="43" applyNumberFormat="1" applyFont="1" applyFill="1" applyBorder="1" applyAlignment="1">
      <alignment horizontal="left" vertical="top" wrapText="1"/>
    </xf>
    <xf numFmtId="0" fontId="22" fillId="18" borderId="11" xfId="0" applyFont="1" applyFill="1" applyBorder="1" applyAlignment="1">
      <alignment vertical="center"/>
    </xf>
    <xf numFmtId="0" fontId="22" fillId="18" borderId="11" xfId="0" applyFont="1" applyFill="1" applyBorder="1"/>
    <xf numFmtId="3" fontId="22" fillId="18" borderId="11" xfId="43" applyNumberFormat="1" applyFont="1" applyFill="1" applyBorder="1" applyAlignment="1">
      <alignment vertical="top" wrapText="1"/>
    </xf>
    <xf numFmtId="3" fontId="22" fillId="18" borderId="11" xfId="43" applyNumberFormat="1" applyFont="1" applyFill="1" applyBorder="1" applyAlignment="1">
      <alignment horizontal="left" vertical="top" wrapText="1"/>
    </xf>
    <xf numFmtId="0" fontId="23" fillId="18" borderId="11" xfId="0" applyFont="1" applyFill="1" applyBorder="1" applyAlignment="1">
      <alignment vertical="center" wrapText="1"/>
    </xf>
    <xf numFmtId="0" fontId="22" fillId="18" borderId="11" xfId="0" applyFont="1" applyFill="1" applyBorder="1" applyAlignment="1">
      <alignment horizontal="center" vertical="top"/>
    </xf>
    <xf numFmtId="0" fontId="23" fillId="18" borderId="11" xfId="43" applyFont="1" applyFill="1" applyBorder="1" applyAlignment="1">
      <alignment vertical="top" wrapText="1"/>
    </xf>
    <xf numFmtId="0" fontId="23" fillId="18" borderId="11" xfId="43" applyFont="1" applyFill="1" applyBorder="1" applyAlignment="1">
      <alignment vertical="center" wrapText="1"/>
    </xf>
    <xf numFmtId="3" fontId="34" fillId="18" borderId="11" xfId="43" applyNumberFormat="1" applyFont="1" applyFill="1" applyBorder="1" applyAlignment="1">
      <alignment horizontal="left" vertical="top" wrapText="1"/>
    </xf>
    <xf numFmtId="0" fontId="34" fillId="18" borderId="11" xfId="43" applyFont="1" applyFill="1" applyBorder="1" applyAlignment="1">
      <alignment vertical="top" wrapText="1"/>
    </xf>
    <xf numFmtId="41" fontId="23" fillId="18" borderId="23" xfId="0" applyNumberFormat="1" applyFont="1" applyFill="1" applyBorder="1" applyAlignment="1">
      <alignment vertical="center"/>
    </xf>
    <xf numFmtId="41" fontId="22" fillId="18" borderId="12" xfId="0" applyNumberFormat="1" applyFont="1" applyFill="1" applyBorder="1" applyAlignment="1">
      <alignment horizontal="center" vertical="top" wrapText="1"/>
    </xf>
    <xf numFmtId="0" fontId="23" fillId="18" borderId="20" xfId="0" applyFont="1" applyFill="1" applyBorder="1" applyAlignment="1">
      <alignment horizontal="center" vertical="center"/>
    </xf>
    <xf numFmtId="0" fontId="23" fillId="18" borderId="24" xfId="0" applyFont="1" applyFill="1" applyBorder="1" applyAlignment="1">
      <alignment horizontal="center" vertical="center"/>
    </xf>
    <xf numFmtId="0" fontId="36" fillId="18" borderId="20" xfId="0" applyFont="1" applyFill="1" applyBorder="1" applyAlignment="1">
      <alignment horizontal="center" vertical="top"/>
    </xf>
    <xf numFmtId="0" fontId="36" fillId="18" borderId="20" xfId="0" applyFont="1" applyFill="1" applyBorder="1" applyAlignment="1">
      <alignment horizontal="center" vertical="center"/>
    </xf>
    <xf numFmtId="0" fontId="22" fillId="18" borderId="20" xfId="0" applyFont="1" applyFill="1" applyBorder="1" applyAlignment="1">
      <alignment horizontal="center" vertical="center"/>
    </xf>
    <xf numFmtId="0" fontId="23" fillId="18" borderId="20" xfId="0" quotePrefix="1" applyFont="1" applyFill="1" applyBorder="1" applyAlignment="1">
      <alignment horizontal="center" vertical="center"/>
    </xf>
    <xf numFmtId="0" fontId="23" fillId="18" borderId="20" xfId="0" quotePrefix="1" applyFont="1" applyFill="1" applyBorder="1" applyAlignment="1">
      <alignment horizontal="center" vertical="top"/>
    </xf>
    <xf numFmtId="0" fontId="34" fillId="18" borderId="20" xfId="0" quotePrefix="1" applyFont="1" applyFill="1" applyBorder="1" applyAlignment="1">
      <alignment horizontal="center" vertical="top"/>
    </xf>
    <xf numFmtId="0" fontId="36" fillId="18" borderId="20" xfId="0" quotePrefix="1" applyFont="1" applyFill="1" applyBorder="1" applyAlignment="1">
      <alignment horizontal="center" vertical="top"/>
    </xf>
    <xf numFmtId="0" fontId="36" fillId="18" borderId="25" xfId="0" applyFont="1" applyFill="1" applyBorder="1" applyAlignment="1">
      <alignment vertical="top"/>
    </xf>
    <xf numFmtId="0" fontId="36" fillId="18" borderId="26" xfId="0" applyFont="1" applyFill="1" applyBorder="1" applyAlignment="1">
      <alignment vertical="top"/>
    </xf>
    <xf numFmtId="0" fontId="36" fillId="18" borderId="27" xfId="0" applyFont="1" applyFill="1" applyBorder="1" applyAlignment="1">
      <alignment vertical="top"/>
    </xf>
    <xf numFmtId="3" fontId="39" fillId="18" borderId="28" xfId="43" applyNumberFormat="1" applyFont="1" applyFill="1" applyBorder="1" applyAlignment="1">
      <alignment horizontal="left" vertical="top" wrapText="1"/>
    </xf>
    <xf numFmtId="9" fontId="36" fillId="18" borderId="13" xfId="0" applyNumberFormat="1" applyFont="1" applyFill="1" applyBorder="1" applyAlignment="1">
      <alignment horizontal="center" vertical="top"/>
    </xf>
    <xf numFmtId="9" fontId="34" fillId="18" borderId="13" xfId="0" applyNumberFormat="1" applyFont="1" applyFill="1" applyBorder="1" applyAlignment="1">
      <alignment horizontal="center" vertical="top" wrapText="1"/>
    </xf>
    <xf numFmtId="9" fontId="36" fillId="18" borderId="29" xfId="0" applyNumberFormat="1" applyFont="1" applyFill="1" applyBorder="1" applyAlignment="1">
      <alignment horizontal="center" vertical="top" wrapText="1"/>
    </xf>
    <xf numFmtId="0" fontId="36" fillId="18" borderId="13" xfId="43" applyFont="1" applyFill="1" applyBorder="1" applyAlignment="1">
      <alignment horizontal="center" vertical="top"/>
    </xf>
    <xf numFmtId="0" fontId="36" fillId="18" borderId="13" xfId="0" applyFont="1" applyFill="1" applyBorder="1" applyAlignment="1">
      <alignment horizontal="center" vertical="top"/>
    </xf>
    <xf numFmtId="0" fontId="36" fillId="18" borderId="30" xfId="0" applyFont="1" applyFill="1" applyBorder="1" applyAlignment="1">
      <alignment horizontal="center" vertical="top"/>
    </xf>
    <xf numFmtId="41" fontId="34" fillId="18" borderId="13" xfId="29" applyFont="1" applyFill="1" applyBorder="1" applyAlignment="1">
      <alignment horizontal="right" vertical="top"/>
    </xf>
    <xf numFmtId="37" fontId="36" fillId="18" borderId="13" xfId="0" applyNumberFormat="1" applyFont="1" applyFill="1" applyBorder="1" applyAlignment="1">
      <alignment horizontal="center" vertical="top" wrapText="1"/>
    </xf>
    <xf numFmtId="41" fontId="36" fillId="18" borderId="30" xfId="29" applyFont="1" applyFill="1" applyBorder="1" applyAlignment="1">
      <alignment horizontal="right" vertical="top"/>
    </xf>
    <xf numFmtId="0" fontId="36" fillId="18" borderId="13" xfId="0" applyFont="1" applyFill="1" applyBorder="1" applyAlignment="1">
      <alignment horizontal="center" vertical="top" wrapText="1"/>
    </xf>
    <xf numFmtId="0" fontId="36" fillId="18" borderId="30" xfId="0" applyFont="1" applyFill="1" applyBorder="1" applyAlignment="1">
      <alignment horizontal="center" vertical="top" wrapText="1"/>
    </xf>
    <xf numFmtId="9" fontId="36" fillId="18" borderId="13" xfId="0" applyNumberFormat="1" applyFont="1" applyFill="1" applyBorder="1" applyAlignment="1">
      <alignment horizontal="center" vertical="top" wrapText="1"/>
    </xf>
    <xf numFmtId="9" fontId="36" fillId="18" borderId="30" xfId="0" applyNumberFormat="1" applyFont="1" applyFill="1" applyBorder="1" applyAlignment="1">
      <alignment horizontal="center" vertical="top" wrapText="1"/>
    </xf>
    <xf numFmtId="41" fontId="34" fillId="18" borderId="11" xfId="29" applyFont="1" applyFill="1" applyBorder="1" applyAlignment="1">
      <alignment horizontal="center" vertical="top"/>
    </xf>
    <xf numFmtId="41" fontId="36" fillId="18" borderId="31" xfId="29" applyFont="1" applyFill="1" applyBorder="1" applyAlignment="1">
      <alignment horizontal="right" vertical="top"/>
    </xf>
    <xf numFmtId="9" fontId="23" fillId="18" borderId="32" xfId="0" applyNumberFormat="1" applyFont="1" applyFill="1" applyBorder="1" applyAlignment="1">
      <alignment horizontal="center" vertical="center"/>
    </xf>
    <xf numFmtId="9" fontId="22" fillId="18" borderId="13" xfId="42" applyNumberFormat="1" applyFont="1" applyFill="1" applyBorder="1" applyAlignment="1">
      <alignment horizontal="center" vertical="top"/>
    </xf>
    <xf numFmtId="0" fontId="36" fillId="18" borderId="13" xfId="43" applyNumberFormat="1" applyFont="1" applyFill="1" applyBorder="1" applyAlignment="1">
      <alignment horizontal="center" vertical="top"/>
    </xf>
    <xf numFmtId="0" fontId="23" fillId="18" borderId="13" xfId="0" applyFont="1" applyFill="1" applyBorder="1" applyAlignment="1">
      <alignment horizontal="center" vertical="center"/>
    </xf>
    <xf numFmtId="3" fontId="22" fillId="18" borderId="11" xfId="42" applyNumberFormat="1" applyFont="1" applyFill="1" applyBorder="1" applyAlignment="1">
      <alignment horizontal="center" vertical="top" wrapText="1"/>
    </xf>
    <xf numFmtId="3" fontId="23" fillId="18" borderId="11" xfId="42" applyNumberFormat="1" applyFont="1" applyFill="1" applyBorder="1" applyAlignment="1">
      <alignment horizontal="center" vertical="center" wrapText="1"/>
    </xf>
    <xf numFmtId="9" fontId="22" fillId="18" borderId="11" xfId="42" applyNumberFormat="1" applyFont="1" applyFill="1" applyBorder="1" applyAlignment="1">
      <alignment horizontal="center" vertical="top" wrapText="1"/>
    </xf>
    <xf numFmtId="9" fontId="23" fillId="18" borderId="11" xfId="42" applyNumberFormat="1" applyFont="1" applyFill="1" applyBorder="1" applyAlignment="1">
      <alignment horizontal="center" vertical="center" wrapText="1"/>
    </xf>
    <xf numFmtId="9" fontId="36" fillId="18" borderId="11" xfId="42" applyNumberFormat="1" applyFont="1" applyFill="1" applyBorder="1" applyAlignment="1">
      <alignment horizontal="center" vertical="top" wrapText="1"/>
    </xf>
    <xf numFmtId="0" fontId="36" fillId="18" borderId="11" xfId="0" applyFont="1" applyFill="1" applyBorder="1" applyAlignment="1">
      <alignment horizontal="center" vertical="top"/>
    </xf>
    <xf numFmtId="0" fontId="36" fillId="18" borderId="11" xfId="43" applyNumberFormat="1" applyFont="1" applyFill="1" applyBorder="1" applyAlignment="1">
      <alignment horizontal="center" vertical="top"/>
    </xf>
    <xf numFmtId="3" fontId="36" fillId="18" borderId="11" xfId="42" applyNumberFormat="1" applyFont="1" applyFill="1" applyBorder="1" applyAlignment="1">
      <alignment horizontal="center" vertical="top" wrapText="1"/>
    </xf>
    <xf numFmtId="0" fontId="23" fillId="18" borderId="11" xfId="43" applyNumberFormat="1" applyFont="1" applyFill="1" applyBorder="1" applyAlignment="1">
      <alignment horizontal="center" vertical="center" wrapText="1"/>
    </xf>
    <xf numFmtId="0" fontId="36" fillId="18" borderId="11" xfId="43" applyNumberFormat="1" applyFont="1" applyFill="1" applyBorder="1" applyAlignment="1">
      <alignment horizontal="center" vertical="top" wrapText="1"/>
    </xf>
    <xf numFmtId="0" fontId="34" fillId="18" borderId="11" xfId="0" applyFont="1" applyFill="1" applyBorder="1" applyAlignment="1">
      <alignment horizontal="center" vertical="top" wrapText="1"/>
    </xf>
    <xf numFmtId="0" fontId="36" fillId="18" borderId="11" xfId="0" applyFont="1" applyFill="1" applyBorder="1" applyAlignment="1">
      <alignment horizontal="center" vertical="top" wrapText="1"/>
    </xf>
    <xf numFmtId="0" fontId="36" fillId="18" borderId="11" xfId="43" applyFont="1" applyFill="1" applyBorder="1" applyAlignment="1">
      <alignment horizontal="center" vertical="top"/>
    </xf>
    <xf numFmtId="0" fontId="36" fillId="18" borderId="11" xfId="43" applyFont="1" applyFill="1" applyBorder="1" applyAlignment="1">
      <alignment horizontal="center" vertical="top" wrapText="1"/>
    </xf>
    <xf numFmtId="3" fontId="22" fillId="18" borderId="11" xfId="42" applyNumberFormat="1" applyFont="1" applyFill="1" applyBorder="1" applyAlignment="1">
      <alignment horizontal="center" vertical="top"/>
    </xf>
    <xf numFmtId="0" fontId="23" fillId="18" borderId="11" xfId="43" applyFont="1" applyFill="1" applyBorder="1" applyAlignment="1">
      <alignment horizontal="center" vertical="center"/>
    </xf>
    <xf numFmtId="0" fontId="22" fillId="18" borderId="11" xfId="0" applyFont="1" applyFill="1" applyBorder="1" applyAlignment="1">
      <alignment horizontal="center" vertical="center"/>
    </xf>
    <xf numFmtId="0" fontId="23" fillId="18" borderId="11" xfId="43" applyNumberFormat="1" applyFont="1" applyFill="1" applyBorder="1" applyAlignment="1">
      <alignment horizontal="center" vertical="center"/>
    </xf>
    <xf numFmtId="0" fontId="23" fillId="18" borderId="11" xfId="0" applyFont="1" applyFill="1" applyBorder="1" applyAlignment="1">
      <alignment horizontal="center" vertical="center"/>
    </xf>
    <xf numFmtId="3" fontId="22" fillId="18" borderId="11" xfId="43" applyNumberFormat="1" applyFont="1" applyFill="1" applyBorder="1" applyAlignment="1">
      <alignment horizontal="center" vertical="top"/>
    </xf>
    <xf numFmtId="0" fontId="22" fillId="18" borderId="11" xfId="43" applyFont="1" applyFill="1" applyBorder="1" applyAlignment="1">
      <alignment horizontal="center" vertical="top" wrapText="1"/>
    </xf>
    <xf numFmtId="0" fontId="22" fillId="18" borderId="11" xfId="43" applyFont="1" applyFill="1" applyBorder="1" applyAlignment="1">
      <alignment horizontal="center" vertical="center" wrapText="1"/>
    </xf>
    <xf numFmtId="0" fontId="22" fillId="18" borderId="11" xfId="43" applyNumberFormat="1" applyFont="1" applyFill="1" applyBorder="1" applyAlignment="1">
      <alignment horizontal="center" vertical="top"/>
    </xf>
    <xf numFmtId="9" fontId="23" fillId="18" borderId="11" xfId="42" applyNumberFormat="1" applyFont="1" applyFill="1" applyBorder="1" applyAlignment="1">
      <alignment horizontal="center" vertical="center"/>
    </xf>
    <xf numFmtId="9" fontId="23" fillId="18" borderId="11" xfId="0" applyNumberFormat="1" applyFont="1" applyFill="1" applyBorder="1" applyAlignment="1">
      <alignment horizontal="center" vertical="center"/>
    </xf>
    <xf numFmtId="9" fontId="36" fillId="18" borderId="11" xfId="0" applyNumberFormat="1" applyFont="1" applyFill="1" applyBorder="1" applyAlignment="1">
      <alignment horizontal="center" vertical="top"/>
    </xf>
    <xf numFmtId="9" fontId="23" fillId="18" borderId="11" xfId="43" applyNumberFormat="1" applyFont="1" applyFill="1" applyBorder="1" applyAlignment="1">
      <alignment horizontal="center" vertical="center"/>
    </xf>
    <xf numFmtId="0" fontId="27" fillId="18" borderId="11" xfId="0" applyFont="1" applyFill="1" applyBorder="1" applyAlignment="1">
      <alignment horizontal="center" vertical="top" wrapText="1"/>
    </xf>
    <xf numFmtId="9" fontId="23" fillId="18" borderId="11" xfId="40" applyNumberFormat="1" applyFont="1" applyFill="1" applyBorder="1" applyAlignment="1">
      <alignment horizontal="center" vertical="center"/>
    </xf>
    <xf numFmtId="0" fontId="22" fillId="18" borderId="11" xfId="42" applyNumberFormat="1" applyFont="1" applyFill="1" applyBorder="1" applyAlignment="1">
      <alignment horizontal="center" vertical="top"/>
    </xf>
    <xf numFmtId="9" fontId="36" fillId="18" borderId="11" xfId="43" applyNumberFormat="1" applyFont="1" applyFill="1" applyBorder="1" applyAlignment="1">
      <alignment horizontal="center" vertical="top"/>
    </xf>
    <xf numFmtId="9" fontId="22" fillId="18" borderId="11" xfId="43" applyNumberFormat="1" applyFont="1" applyFill="1" applyBorder="1" applyAlignment="1">
      <alignment horizontal="center" vertical="top"/>
    </xf>
    <xf numFmtId="9" fontId="40" fillId="18" borderId="11" xfId="43" applyNumberFormat="1" applyFont="1" applyFill="1" applyBorder="1" applyAlignment="1">
      <alignment horizontal="center" vertical="center"/>
    </xf>
    <xf numFmtId="0" fontId="23" fillId="18" borderId="22" xfId="0" applyFont="1" applyFill="1" applyBorder="1" applyAlignment="1">
      <alignment horizontal="center" vertical="center"/>
    </xf>
    <xf numFmtId="41" fontId="23" fillId="18" borderId="22" xfId="29" applyFont="1" applyFill="1" applyBorder="1" applyAlignment="1">
      <alignment vertical="center"/>
    </xf>
    <xf numFmtId="0" fontId="23" fillId="18" borderId="22" xfId="0" applyFont="1" applyFill="1" applyBorder="1" applyAlignment="1">
      <alignment vertical="center"/>
    </xf>
    <xf numFmtId="0" fontId="23" fillId="18" borderId="23" xfId="0" applyFont="1" applyFill="1" applyBorder="1" applyAlignment="1">
      <alignment horizontal="center" vertical="center"/>
    </xf>
    <xf numFmtId="9" fontId="27" fillId="18" borderId="12" xfId="40" applyNumberFormat="1" applyFont="1" applyFill="1" applyBorder="1" applyAlignment="1">
      <alignment horizontal="center" vertical="top" wrapText="1"/>
    </xf>
    <xf numFmtId="9" fontId="27" fillId="18" borderId="12" xfId="0" applyNumberFormat="1" applyFont="1" applyFill="1" applyBorder="1" applyAlignment="1">
      <alignment horizontal="center" vertical="top" wrapText="1"/>
    </xf>
    <xf numFmtId="9" fontId="22" fillId="18" borderId="12" xfId="40" applyNumberFormat="1" applyFont="1" applyFill="1" applyBorder="1" applyAlignment="1">
      <alignment horizontal="center" vertical="top" wrapText="1"/>
    </xf>
    <xf numFmtId="41" fontId="23" fillId="18" borderId="11" xfId="0" applyNumberFormat="1" applyFont="1" applyFill="1" applyBorder="1" applyAlignment="1">
      <alignment vertical="center"/>
    </xf>
    <xf numFmtId="0" fontId="23" fillId="18" borderId="11" xfId="0" applyFont="1" applyFill="1" applyBorder="1" applyAlignment="1">
      <alignment vertical="center"/>
    </xf>
    <xf numFmtId="41" fontId="23" fillId="18" borderId="12" xfId="0" applyNumberFormat="1" applyFont="1" applyFill="1" applyBorder="1" applyAlignment="1">
      <alignment vertical="center"/>
    </xf>
    <xf numFmtId="41" fontId="22" fillId="18" borderId="14" xfId="0" applyNumberFormat="1" applyFont="1" applyFill="1" applyBorder="1" applyAlignment="1">
      <alignment horizontal="center" vertical="top" wrapText="1"/>
    </xf>
    <xf numFmtId="0" fontId="22" fillId="18" borderId="13" xfId="0" applyFont="1" applyFill="1" applyBorder="1" applyAlignment="1">
      <alignment vertical="top"/>
    </xf>
    <xf numFmtId="41" fontId="23" fillId="18" borderId="11" xfId="29" applyFont="1" applyFill="1" applyBorder="1" applyAlignment="1">
      <alignment vertical="center"/>
    </xf>
    <xf numFmtId="41" fontId="36" fillId="18" borderId="11" xfId="29" applyFont="1" applyFill="1" applyBorder="1" applyAlignment="1">
      <alignment vertical="top"/>
    </xf>
    <xf numFmtId="0" fontId="22" fillId="18" borderId="11" xfId="0" applyFont="1" applyFill="1" applyBorder="1" applyAlignment="1">
      <alignment horizontal="center" vertical="center" wrapText="1"/>
    </xf>
    <xf numFmtId="0" fontId="22" fillId="18" borderId="12" xfId="0" applyFont="1" applyFill="1" applyBorder="1" applyAlignment="1">
      <alignment vertical="top"/>
    </xf>
    <xf numFmtId="0" fontId="23" fillId="18" borderId="12" xfId="0" applyFont="1" applyFill="1" applyBorder="1" applyAlignment="1">
      <alignment vertical="center"/>
    </xf>
    <xf numFmtId="0" fontId="36" fillId="18" borderId="12" xfId="0" applyFont="1" applyFill="1" applyBorder="1" applyAlignment="1">
      <alignment vertical="top"/>
    </xf>
    <xf numFmtId="41" fontId="23" fillId="18" borderId="12" xfId="29" applyFont="1" applyFill="1" applyBorder="1" applyAlignment="1">
      <alignment vertical="center"/>
    </xf>
    <xf numFmtId="41" fontId="36" fillId="18" borderId="12" xfId="29" applyFont="1" applyFill="1" applyBorder="1" applyAlignment="1">
      <alignment vertical="top"/>
    </xf>
    <xf numFmtId="41" fontId="22" fillId="18" borderId="12" xfId="29" applyFont="1" applyFill="1" applyBorder="1" applyAlignment="1">
      <alignment vertical="top"/>
    </xf>
    <xf numFmtId="41" fontId="36" fillId="18" borderId="12" xfId="29" applyFont="1" applyFill="1" applyBorder="1" applyAlignment="1">
      <alignment horizontal="center" vertical="top"/>
    </xf>
    <xf numFmtId="41" fontId="34" fillId="18" borderId="12" xfId="0" applyNumberFormat="1" applyFont="1" applyFill="1" applyBorder="1" applyAlignment="1">
      <alignment vertical="center"/>
    </xf>
    <xf numFmtId="9" fontId="22" fillId="18" borderId="12" xfId="0" applyNumberFormat="1" applyFont="1" applyFill="1" applyBorder="1" applyAlignment="1">
      <alignment horizontal="center" vertical="top" wrapText="1"/>
    </xf>
    <xf numFmtId="9" fontId="23" fillId="18" borderId="12" xfId="0" applyNumberFormat="1" applyFont="1" applyFill="1" applyBorder="1" applyAlignment="1">
      <alignment horizontal="center" vertical="center"/>
    </xf>
    <xf numFmtId="9" fontId="36" fillId="18" borderId="12" xfId="0" applyNumberFormat="1" applyFont="1" applyFill="1" applyBorder="1" applyAlignment="1">
      <alignment horizontal="center" vertical="top"/>
    </xf>
    <xf numFmtId="41" fontId="22" fillId="18" borderId="12" xfId="29" applyFont="1" applyFill="1" applyBorder="1" applyAlignment="1">
      <alignment horizontal="center" vertical="top"/>
    </xf>
    <xf numFmtId="0" fontId="23" fillId="18" borderId="12" xfId="0" applyFont="1" applyFill="1" applyBorder="1" applyAlignment="1">
      <alignment horizontal="center" vertical="center"/>
    </xf>
    <xf numFmtId="41" fontId="23" fillId="18" borderId="12" xfId="43" applyNumberFormat="1" applyFont="1" applyFill="1" applyBorder="1" applyAlignment="1">
      <alignment horizontal="center" vertical="center"/>
    </xf>
    <xf numFmtId="174" fontId="36" fillId="18" borderId="12" xfId="0" applyNumberFormat="1" applyFont="1" applyFill="1" applyBorder="1" applyAlignment="1">
      <alignment horizontal="right" vertical="top"/>
    </xf>
    <xf numFmtId="0" fontId="36" fillId="18" borderId="12" xfId="0" applyFont="1" applyFill="1" applyBorder="1" applyAlignment="1">
      <alignment horizontal="left" vertical="top" wrapText="1"/>
    </xf>
    <xf numFmtId="0" fontId="23" fillId="18" borderId="11" xfId="0" applyFont="1" applyFill="1" applyBorder="1" applyAlignment="1">
      <alignment horizontal="center" vertical="center" wrapText="1"/>
    </xf>
    <xf numFmtId="41" fontId="36" fillId="18" borderId="11" xfId="29" applyFont="1" applyFill="1" applyBorder="1" applyAlignment="1">
      <alignment horizontal="center" vertical="top"/>
    </xf>
    <xf numFmtId="174" fontId="36" fillId="18" borderId="11" xfId="0" applyNumberFormat="1" applyFont="1" applyFill="1" applyBorder="1" applyAlignment="1">
      <alignment horizontal="right" vertical="top"/>
    </xf>
    <xf numFmtId="0" fontId="36" fillId="18" borderId="14" xfId="43" applyNumberFormat="1" applyFont="1" applyFill="1" applyBorder="1" applyAlignment="1">
      <alignment horizontal="center" vertical="top"/>
    </xf>
    <xf numFmtId="41" fontId="36" fillId="18" borderId="13" xfId="29" applyFont="1" applyFill="1" applyBorder="1" applyAlignment="1">
      <alignment horizontal="center" vertical="top"/>
    </xf>
    <xf numFmtId="0" fontId="36" fillId="18" borderId="13" xfId="0" applyFont="1" applyFill="1" applyBorder="1" applyAlignment="1">
      <alignment horizontal="left" vertical="top" wrapText="1"/>
    </xf>
    <xf numFmtId="41" fontId="34" fillId="18" borderId="11" xfId="0" applyNumberFormat="1" applyFont="1" applyFill="1" applyBorder="1" applyAlignment="1">
      <alignment vertical="center"/>
    </xf>
    <xf numFmtId="0" fontId="34" fillId="18" borderId="11" xfId="0" applyFont="1" applyFill="1" applyBorder="1" applyAlignment="1">
      <alignment vertical="center"/>
    </xf>
    <xf numFmtId="41" fontId="22" fillId="18" borderId="12" xfId="46" applyNumberFormat="1" applyFont="1" applyFill="1" applyBorder="1" applyAlignment="1">
      <alignment horizontal="center" vertical="top" wrapText="1"/>
    </xf>
    <xf numFmtId="9" fontId="34" fillId="18" borderId="11" xfId="0" applyNumberFormat="1" applyFont="1" applyFill="1" applyBorder="1" applyAlignment="1">
      <alignment horizontal="center" vertical="center"/>
    </xf>
    <xf numFmtId="0" fontId="36" fillId="18" borderId="11" xfId="42" applyNumberFormat="1" applyFont="1" applyFill="1" applyBorder="1" applyAlignment="1">
      <alignment horizontal="center" vertical="top"/>
    </xf>
    <xf numFmtId="3" fontId="23" fillId="18" borderId="11" xfId="0" applyNumberFormat="1" applyFont="1" applyFill="1" applyBorder="1" applyAlignment="1">
      <alignment vertical="center"/>
    </xf>
    <xf numFmtId="41" fontId="23" fillId="18" borderId="11" xfId="29" applyFont="1" applyFill="1" applyBorder="1" applyAlignment="1">
      <alignment vertical="center" wrapText="1"/>
    </xf>
    <xf numFmtId="0" fontId="36" fillId="18" borderId="12" xfId="0" applyFont="1" applyFill="1" applyBorder="1" applyAlignment="1">
      <alignment horizontal="center" vertical="top" wrapText="1"/>
    </xf>
    <xf numFmtId="0" fontId="23" fillId="18" borderId="12" xfId="0" applyFont="1" applyFill="1" applyBorder="1" applyAlignment="1">
      <alignment horizontal="center" vertical="center" wrapText="1"/>
    </xf>
    <xf numFmtId="0" fontId="36" fillId="18" borderId="12" xfId="0" applyFont="1" applyFill="1" applyBorder="1" applyAlignment="1">
      <alignment vertical="top" wrapText="1"/>
    </xf>
    <xf numFmtId="3" fontId="23" fillId="18" borderId="12" xfId="0" applyNumberFormat="1" applyFont="1" applyFill="1" applyBorder="1" applyAlignment="1">
      <alignment vertical="center"/>
    </xf>
    <xf numFmtId="3" fontId="36" fillId="18" borderId="12" xfId="0" applyNumberFormat="1" applyFont="1" applyFill="1" applyBorder="1" applyAlignment="1">
      <alignment vertical="top" wrapText="1"/>
    </xf>
    <xf numFmtId="3" fontId="23" fillId="18" borderId="12" xfId="0" applyNumberFormat="1" applyFont="1" applyFill="1" applyBorder="1" applyAlignment="1">
      <alignment vertical="center" wrapText="1"/>
    </xf>
    <xf numFmtId="0" fontId="36" fillId="18" borderId="12" xfId="0" applyFont="1" applyFill="1" applyBorder="1" applyAlignment="1">
      <alignment vertical="center"/>
    </xf>
    <xf numFmtId="9" fontId="23" fillId="18" borderId="12" xfId="0" applyNumberFormat="1" applyFont="1" applyFill="1" applyBorder="1" applyAlignment="1">
      <alignment horizontal="center" vertical="top" wrapText="1"/>
    </xf>
    <xf numFmtId="0" fontId="36" fillId="18" borderId="11" xfId="0" applyFont="1" applyFill="1" applyBorder="1" applyAlignment="1">
      <alignment horizontal="center" vertical="center"/>
    </xf>
    <xf numFmtId="0" fontId="36" fillId="18" borderId="12" xfId="0" applyFont="1" applyFill="1" applyBorder="1" applyAlignment="1">
      <alignment horizontal="center" vertical="top"/>
    </xf>
    <xf numFmtId="0" fontId="36" fillId="18" borderId="12" xfId="0" applyFont="1" applyFill="1" applyBorder="1" applyAlignment="1">
      <alignment horizontal="center" vertical="center"/>
    </xf>
    <xf numFmtId="0" fontId="36" fillId="18" borderId="12" xfId="0" applyFont="1" applyFill="1" applyBorder="1" applyAlignment="1">
      <alignment vertical="center" wrapText="1"/>
    </xf>
    <xf numFmtId="42" fontId="36" fillId="18" borderId="12" xfId="0" applyNumberFormat="1" applyFont="1" applyFill="1" applyBorder="1" applyAlignment="1">
      <alignment horizontal="center" vertical="top"/>
    </xf>
    <xf numFmtId="42" fontId="36" fillId="18" borderId="12" xfId="0" applyNumberFormat="1" applyFont="1" applyFill="1" applyBorder="1" applyAlignment="1">
      <alignment horizontal="center" vertical="center"/>
    </xf>
    <xf numFmtId="42" fontId="36" fillId="18" borderId="12" xfId="0" applyNumberFormat="1" applyFont="1" applyFill="1" applyBorder="1" applyAlignment="1">
      <alignment vertical="top" wrapText="1"/>
    </xf>
    <xf numFmtId="42" fontId="36" fillId="18" borderId="12" xfId="0" applyNumberFormat="1" applyFont="1" applyFill="1" applyBorder="1" applyAlignment="1">
      <alignment vertical="center" wrapText="1"/>
    </xf>
    <xf numFmtId="42" fontId="22" fillId="18" borderId="12" xfId="0" applyNumberFormat="1" applyFont="1" applyFill="1" applyBorder="1" applyAlignment="1">
      <alignment vertical="top" wrapText="1"/>
    </xf>
    <xf numFmtId="3" fontId="36" fillId="18" borderId="12" xfId="43" applyNumberFormat="1" applyFont="1" applyFill="1" applyBorder="1" applyAlignment="1">
      <alignment horizontal="right" vertical="top"/>
    </xf>
    <xf numFmtId="10" fontId="23" fillId="18" borderId="12" xfId="0" applyNumberFormat="1" applyFont="1" applyFill="1" applyBorder="1" applyAlignment="1">
      <alignment horizontal="center" vertical="top" wrapText="1"/>
    </xf>
    <xf numFmtId="41" fontId="22" fillId="18" borderId="12" xfId="0" applyNumberFormat="1" applyFont="1" applyFill="1" applyBorder="1" applyAlignment="1">
      <alignment horizontal="center" vertical="top"/>
    </xf>
    <xf numFmtId="41" fontId="22" fillId="18" borderId="12" xfId="0" applyNumberFormat="1" applyFont="1" applyFill="1" applyBorder="1" applyAlignment="1">
      <alignment vertical="top"/>
    </xf>
    <xf numFmtId="41" fontId="22" fillId="18" borderId="12" xfId="29" applyFont="1" applyFill="1" applyBorder="1" applyAlignment="1">
      <alignment horizontal="right" vertical="top"/>
    </xf>
    <xf numFmtId="0" fontId="36" fillId="18" borderId="12" xfId="43" applyNumberFormat="1" applyFont="1" applyFill="1" applyBorder="1" applyAlignment="1">
      <alignment horizontal="center" vertical="top" wrapText="1"/>
    </xf>
    <xf numFmtId="41" fontId="36" fillId="18" borderId="11" xfId="29" applyFont="1" applyFill="1" applyBorder="1" applyAlignment="1">
      <alignment vertical="center"/>
    </xf>
    <xf numFmtId="0" fontId="36" fillId="18" borderId="12" xfId="0" applyFont="1" applyFill="1" applyBorder="1" applyAlignment="1">
      <alignment horizontal="center" vertical="center" wrapText="1"/>
    </xf>
    <xf numFmtId="3" fontId="22" fillId="18" borderId="11" xfId="42" applyNumberFormat="1" applyFont="1" applyFill="1" applyBorder="1" applyAlignment="1">
      <alignment horizontal="right" vertical="top"/>
    </xf>
    <xf numFmtId="3" fontId="36" fillId="18" borderId="11" xfId="40" applyNumberFormat="1" applyFont="1" applyFill="1" applyBorder="1" applyAlignment="1">
      <alignment horizontal="right" vertical="top"/>
    </xf>
    <xf numFmtId="171" fontId="36" fillId="18" borderId="12" xfId="28" applyNumberFormat="1" applyFont="1" applyFill="1" applyBorder="1" applyAlignment="1">
      <alignment vertical="top"/>
    </xf>
    <xf numFmtId="42" fontId="36" fillId="18" borderId="11" xfId="0" applyNumberFormat="1" applyFont="1" applyFill="1" applyBorder="1" applyAlignment="1">
      <alignment horizontal="center" vertical="top"/>
    </xf>
    <xf numFmtId="3" fontId="22" fillId="18" borderId="11" xfId="43" applyNumberFormat="1" applyFont="1" applyFill="1" applyBorder="1" applyAlignment="1">
      <alignment horizontal="right" vertical="top"/>
    </xf>
    <xf numFmtId="3" fontId="22" fillId="18" borderId="11" xfId="40" applyNumberFormat="1" applyFont="1" applyFill="1" applyBorder="1" applyAlignment="1">
      <alignment horizontal="right" vertical="top"/>
    </xf>
    <xf numFmtId="41" fontId="22" fillId="18" borderId="11" xfId="29" applyFont="1" applyFill="1" applyBorder="1" applyAlignment="1">
      <alignment vertical="top"/>
    </xf>
    <xf numFmtId="9" fontId="22" fillId="18" borderId="21" xfId="40" applyNumberFormat="1" applyFont="1" applyFill="1" applyBorder="1" applyAlignment="1">
      <alignment horizontal="center" vertical="top" wrapText="1"/>
    </xf>
    <xf numFmtId="9" fontId="22" fillId="18" borderId="11" xfId="0" applyNumberFormat="1" applyFont="1" applyFill="1" applyBorder="1" applyAlignment="1">
      <alignment horizontal="center" vertical="top"/>
    </xf>
    <xf numFmtId="41" fontId="23" fillId="18" borderId="11" xfId="0" applyNumberFormat="1" applyFont="1" applyFill="1" applyBorder="1" applyAlignment="1">
      <alignment horizontal="center" vertical="center"/>
    </xf>
    <xf numFmtId="0" fontId="22" fillId="18" borderId="12" xfId="0" applyFont="1" applyFill="1" applyBorder="1" applyAlignment="1">
      <alignment horizontal="center" vertical="top"/>
    </xf>
    <xf numFmtId="37" fontId="22" fillId="18" borderId="12" xfId="0" applyNumberFormat="1" applyFont="1" applyFill="1" applyBorder="1" applyAlignment="1">
      <alignment horizontal="center" vertical="top" wrapText="1"/>
    </xf>
    <xf numFmtId="37" fontId="36" fillId="18" borderId="12" xfId="0" applyNumberFormat="1" applyFont="1" applyFill="1" applyBorder="1" applyAlignment="1">
      <alignment horizontal="center" vertical="top" wrapText="1"/>
    </xf>
    <xf numFmtId="41" fontId="23" fillId="18" borderId="12" xfId="29" applyFont="1" applyFill="1" applyBorder="1" applyAlignment="1">
      <alignment horizontal="center" vertical="center"/>
    </xf>
    <xf numFmtId="41" fontId="23" fillId="18" borderId="11" xfId="29" applyFont="1" applyFill="1" applyBorder="1" applyAlignment="1">
      <alignment horizontal="center" vertical="center"/>
    </xf>
    <xf numFmtId="0" fontId="22" fillId="18" borderId="12" xfId="0" applyFont="1" applyFill="1" applyBorder="1" applyAlignment="1">
      <alignment horizontal="center" vertical="center"/>
    </xf>
    <xf numFmtId="41" fontId="23" fillId="18" borderId="12" xfId="0" applyNumberFormat="1" applyFont="1" applyFill="1" applyBorder="1" applyAlignment="1">
      <alignment horizontal="center" vertical="top" wrapText="1"/>
    </xf>
    <xf numFmtId="3" fontId="23" fillId="18" borderId="11" xfId="43" applyNumberFormat="1" applyFont="1" applyFill="1" applyBorder="1" applyAlignment="1">
      <alignment horizontal="right" vertical="center"/>
    </xf>
    <xf numFmtId="0" fontId="34" fillId="18" borderId="11" xfId="0" applyFont="1" applyFill="1" applyBorder="1" applyAlignment="1">
      <alignment horizontal="center" vertical="center" wrapText="1"/>
    </xf>
    <xf numFmtId="10" fontId="22" fillId="18" borderId="12" xfId="0" applyNumberFormat="1" applyFont="1" applyFill="1" applyBorder="1" applyAlignment="1">
      <alignment horizontal="center" vertical="top" wrapText="1"/>
    </xf>
    <xf numFmtId="171" fontId="22" fillId="18" borderId="11" xfId="28" applyNumberFormat="1" applyFont="1" applyFill="1" applyBorder="1" applyAlignment="1">
      <alignment vertical="top"/>
    </xf>
    <xf numFmtId="41" fontId="22" fillId="18" borderId="11" xfId="30" applyFont="1" applyFill="1" applyBorder="1" applyAlignment="1">
      <alignment horizontal="right" vertical="top" wrapText="1"/>
    </xf>
    <xf numFmtId="0" fontId="22" fillId="18" borderId="12" xfId="0" applyFont="1" applyFill="1" applyBorder="1" applyAlignment="1">
      <alignment vertical="center"/>
    </xf>
    <xf numFmtId="9" fontId="40" fillId="18" borderId="11" xfId="0" applyNumberFormat="1" applyFont="1" applyFill="1" applyBorder="1" applyAlignment="1">
      <alignment horizontal="center" vertical="center"/>
    </xf>
    <xf numFmtId="0" fontId="22" fillId="18" borderId="11" xfId="43" applyNumberFormat="1" applyFont="1" applyFill="1" applyBorder="1" applyAlignment="1">
      <alignment horizontal="right" vertical="top"/>
    </xf>
    <xf numFmtId="3" fontId="22" fillId="18" borderId="12" xfId="0" applyNumberFormat="1" applyFont="1" applyFill="1" applyBorder="1" applyAlignment="1">
      <alignment vertical="top"/>
    </xf>
    <xf numFmtId="0" fontId="22" fillId="18" borderId="12" xfId="40" quotePrefix="1" applyNumberFormat="1" applyFont="1" applyFill="1" applyBorder="1" applyAlignment="1">
      <alignment horizontal="center" vertical="top" wrapText="1"/>
    </xf>
    <xf numFmtId="0" fontId="22" fillId="18" borderId="12" xfId="43" applyNumberFormat="1" applyFont="1" applyFill="1" applyBorder="1" applyAlignment="1">
      <alignment horizontal="center" vertical="top"/>
    </xf>
    <xf numFmtId="9" fontId="36" fillId="18" borderId="11" xfId="40" applyNumberFormat="1" applyFont="1" applyFill="1" applyBorder="1" applyAlignment="1">
      <alignment horizontal="center" vertical="top" wrapText="1"/>
    </xf>
    <xf numFmtId="41" fontId="36" fillId="18" borderId="11" xfId="0" applyNumberFormat="1" applyFont="1" applyFill="1" applyBorder="1" applyAlignment="1">
      <alignment horizontal="center" vertical="top" wrapText="1"/>
    </xf>
    <xf numFmtId="41" fontId="36" fillId="18" borderId="12" xfId="0" applyNumberFormat="1" applyFont="1" applyFill="1" applyBorder="1" applyAlignment="1">
      <alignment horizontal="center" vertical="top" wrapText="1"/>
    </xf>
    <xf numFmtId="0" fontId="23" fillId="18" borderId="12" xfId="43" applyNumberFormat="1" applyFont="1" applyFill="1" applyBorder="1" applyAlignment="1">
      <alignment horizontal="center" vertical="center"/>
    </xf>
    <xf numFmtId="0" fontId="34" fillId="18" borderId="12" xfId="0" applyFont="1" applyFill="1" applyBorder="1" applyAlignment="1">
      <alignment vertical="center"/>
    </xf>
    <xf numFmtId="0" fontId="22" fillId="18" borderId="12" xfId="0" applyFont="1" applyFill="1" applyBorder="1"/>
    <xf numFmtId="0" fontId="23" fillId="18" borderId="11" xfId="42" applyNumberFormat="1" applyFont="1" applyFill="1" applyBorder="1" applyAlignment="1">
      <alignment horizontal="center" vertical="center"/>
    </xf>
    <xf numFmtId="3" fontId="23" fillId="18" borderId="12" xfId="42" applyNumberFormat="1" applyFont="1" applyFill="1" applyBorder="1" applyAlignment="1">
      <alignment horizontal="center" vertical="center"/>
    </xf>
    <xf numFmtId="41" fontId="22" fillId="18" borderId="12" xfId="29" applyFont="1" applyFill="1" applyBorder="1" applyAlignment="1">
      <alignment horizontal="center" vertical="top" wrapText="1"/>
    </xf>
    <xf numFmtId="9" fontId="23" fillId="18" borderId="11" xfId="40" applyNumberFormat="1" applyFont="1" applyFill="1" applyBorder="1" applyAlignment="1">
      <alignment horizontal="center" vertical="center" wrapText="1"/>
    </xf>
    <xf numFmtId="0" fontId="23" fillId="18" borderId="14" xfId="0" applyFont="1" applyFill="1" applyBorder="1" applyAlignment="1">
      <alignment horizontal="center" vertical="center"/>
    </xf>
    <xf numFmtId="0" fontId="22" fillId="18" borderId="14" xfId="0" applyFont="1" applyFill="1" applyBorder="1" applyAlignment="1">
      <alignment horizontal="center" vertical="top"/>
    </xf>
    <xf numFmtId="42" fontId="22" fillId="18" borderId="11" xfId="0" applyNumberFormat="1" applyFont="1" applyFill="1" applyBorder="1" applyAlignment="1">
      <alignment horizontal="center" vertical="top"/>
    </xf>
    <xf numFmtId="3" fontId="23" fillId="18" borderId="33" xfId="43" applyNumberFormat="1" applyFont="1" applyFill="1" applyBorder="1" applyAlignment="1">
      <alignment horizontal="right" vertical="center"/>
    </xf>
    <xf numFmtId="0" fontId="22" fillId="18" borderId="14" xfId="0" applyFont="1" applyFill="1" applyBorder="1" applyAlignment="1">
      <alignment vertical="top"/>
    </xf>
    <xf numFmtId="0" fontId="22" fillId="18" borderId="28" xfId="0" applyFont="1" applyFill="1" applyBorder="1" applyAlignment="1">
      <alignment vertical="top"/>
    </xf>
    <xf numFmtId="0" fontId="22" fillId="18" borderId="11" xfId="43" applyNumberFormat="1" applyFont="1" applyFill="1" applyBorder="1" applyAlignment="1">
      <alignment horizontal="center" vertical="top" wrapText="1"/>
    </xf>
    <xf numFmtId="42" fontId="22" fillId="18" borderId="11" xfId="0" applyNumberFormat="1" applyFont="1" applyFill="1" applyBorder="1" applyAlignment="1">
      <alignment vertical="top" wrapText="1"/>
    </xf>
    <xf numFmtId="42" fontId="22" fillId="18" borderId="11" xfId="0" applyNumberFormat="1" applyFont="1" applyFill="1" applyBorder="1" applyAlignment="1">
      <alignment vertical="center" wrapText="1"/>
    </xf>
    <xf numFmtId="42" fontId="22" fillId="18" borderId="11" xfId="0" applyNumberFormat="1" applyFont="1" applyFill="1" applyBorder="1" applyAlignment="1">
      <alignment vertical="top"/>
    </xf>
    <xf numFmtId="0" fontId="22" fillId="18" borderId="11" xfId="0" applyFont="1" applyFill="1" applyBorder="1" applyAlignment="1">
      <alignment vertical="center" wrapText="1"/>
    </xf>
    <xf numFmtId="42" fontId="22" fillId="18" borderId="12" xfId="0" applyNumberFormat="1" applyFont="1" applyFill="1" applyBorder="1" applyAlignment="1">
      <alignment vertical="top"/>
    </xf>
    <xf numFmtId="41" fontId="34" fillId="18" borderId="11" xfId="29" applyFont="1" applyFill="1" applyBorder="1" applyAlignment="1">
      <alignment horizontal="right" vertical="top"/>
    </xf>
    <xf numFmtId="41" fontId="34" fillId="18" borderId="12" xfId="29" applyFont="1" applyFill="1" applyBorder="1" applyAlignment="1">
      <alignment horizontal="center" vertical="top"/>
    </xf>
    <xf numFmtId="0" fontId="21" fillId="18" borderId="15" xfId="0" quotePrefix="1" applyFont="1" applyFill="1" applyBorder="1" applyAlignment="1">
      <alignment horizontal="center" vertical="center"/>
    </xf>
    <xf numFmtId="0" fontId="22" fillId="18" borderId="14" xfId="0" applyFont="1" applyFill="1" applyBorder="1" applyAlignment="1">
      <alignment horizontal="left" vertical="top" wrapText="1"/>
    </xf>
    <xf numFmtId="0" fontId="22" fillId="18" borderId="14" xfId="0" applyNumberFormat="1" applyFont="1" applyFill="1" applyBorder="1" applyAlignment="1">
      <alignment horizontal="left" vertical="top" wrapText="1"/>
    </xf>
    <xf numFmtId="0" fontId="22" fillId="18" borderId="14" xfId="0" applyNumberFormat="1" applyFont="1" applyFill="1" applyBorder="1" applyAlignment="1">
      <alignment vertical="top" wrapText="1"/>
    </xf>
    <xf numFmtId="0" fontId="23" fillId="18" borderId="14" xfId="43" applyNumberFormat="1" applyFont="1" applyFill="1" applyBorder="1" applyAlignment="1">
      <alignment horizontal="left" vertical="center" wrapText="1"/>
    </xf>
    <xf numFmtId="0" fontId="23" fillId="18" borderId="14" xfId="0" applyFont="1" applyFill="1" applyBorder="1" applyAlignment="1">
      <alignment vertical="top" wrapText="1"/>
    </xf>
    <xf numFmtId="0" fontId="23" fillId="18" borderId="13" xfId="43" applyNumberFormat="1" applyFont="1" applyFill="1" applyBorder="1" applyAlignment="1">
      <alignment horizontal="center" vertical="center" wrapText="1"/>
    </xf>
    <xf numFmtId="0" fontId="36" fillId="18" borderId="13" xfId="43" quotePrefix="1" applyNumberFormat="1" applyFont="1" applyFill="1" applyBorder="1" applyAlignment="1">
      <alignment horizontal="center" vertical="top"/>
    </xf>
    <xf numFmtId="0" fontId="36" fillId="18" borderId="14" xfId="40" applyNumberFormat="1" applyFont="1" applyFill="1" applyBorder="1" applyAlignment="1">
      <alignment horizontal="center" vertical="top"/>
    </xf>
    <xf numFmtId="0" fontId="36" fillId="18" borderId="14" xfId="43" quotePrefix="1" applyNumberFormat="1" applyFont="1" applyFill="1" applyBorder="1" applyAlignment="1">
      <alignment horizontal="center" vertical="top"/>
    </xf>
    <xf numFmtId="0" fontId="36" fillId="18" borderId="14" xfId="40" applyNumberFormat="1" applyFont="1" applyFill="1" applyBorder="1" applyAlignment="1">
      <alignment horizontal="center" vertical="center"/>
    </xf>
    <xf numFmtId="0" fontId="22" fillId="18" borderId="14" xfId="40" applyFont="1" applyFill="1" applyBorder="1" applyAlignment="1">
      <alignment horizontal="left" vertical="top" wrapText="1"/>
    </xf>
    <xf numFmtId="0" fontId="22" fillId="18" borderId="14" xfId="40" applyNumberFormat="1" applyFont="1" applyFill="1" applyBorder="1" applyAlignment="1">
      <alignment horizontal="left" vertical="top" wrapText="1"/>
    </xf>
    <xf numFmtId="0" fontId="36" fillId="18" borderId="13" xfId="40" applyFont="1" applyFill="1" applyBorder="1" applyAlignment="1">
      <alignment horizontal="center" vertical="top"/>
    </xf>
    <xf numFmtId="0" fontId="36" fillId="18" borderId="13" xfId="40" quotePrefix="1" applyNumberFormat="1" applyFont="1" applyFill="1" applyBorder="1" applyAlignment="1">
      <alignment horizontal="center" vertical="top"/>
    </xf>
    <xf numFmtId="0" fontId="22" fillId="18" borderId="13" xfId="43" quotePrefix="1" applyNumberFormat="1" applyFont="1" applyFill="1" applyBorder="1" applyAlignment="1">
      <alignment horizontal="center" vertical="top"/>
    </xf>
    <xf numFmtId="0" fontId="22" fillId="18" borderId="13" xfId="40" applyFont="1" applyFill="1" applyBorder="1" applyAlignment="1">
      <alignment horizontal="center" vertical="top"/>
    </xf>
    <xf numFmtId="0" fontId="23" fillId="18" borderId="14" xfId="0" applyNumberFormat="1" applyFont="1" applyFill="1" applyBorder="1" applyAlignment="1">
      <alignment horizontal="left" vertical="center" wrapText="1"/>
    </xf>
    <xf numFmtId="0" fontId="23" fillId="18" borderId="13" xfId="0" applyNumberFormat="1" applyFont="1" applyFill="1" applyBorder="1" applyAlignment="1">
      <alignment horizontal="center" vertical="center" wrapText="1"/>
    </xf>
    <xf numFmtId="0" fontId="40" fillId="18" borderId="14" xfId="43" applyNumberFormat="1" applyFont="1" applyFill="1" applyBorder="1" applyAlignment="1">
      <alignment horizontal="left" vertical="center" wrapText="1"/>
    </xf>
    <xf numFmtId="0" fontId="23" fillId="18" borderId="14" xfId="40" applyNumberFormat="1" applyFont="1" applyFill="1" applyBorder="1" applyAlignment="1">
      <alignment horizontal="left" vertical="top" wrapText="1"/>
    </xf>
    <xf numFmtId="0" fontId="40" fillId="18" borderId="13" xfId="43" quotePrefix="1" applyNumberFormat="1" applyFont="1" applyFill="1" applyBorder="1" applyAlignment="1">
      <alignment horizontal="center" vertical="center"/>
    </xf>
    <xf numFmtId="0" fontId="23" fillId="18" borderId="13" xfId="0" applyFont="1" applyFill="1" applyBorder="1" applyAlignment="1">
      <alignment horizontal="center" vertical="top"/>
    </xf>
    <xf numFmtId="0" fontId="23" fillId="18" borderId="14" xfId="0" applyFont="1" applyFill="1" applyBorder="1" applyAlignment="1">
      <alignment vertical="center"/>
    </xf>
    <xf numFmtId="0" fontId="23" fillId="18" borderId="14" xfId="0" applyFont="1" applyFill="1" applyBorder="1" applyAlignment="1">
      <alignment horizontal="left" vertical="top" wrapText="1"/>
    </xf>
    <xf numFmtId="0" fontId="23" fillId="18" borderId="14" xfId="0" applyNumberFormat="1" applyFont="1" applyFill="1" applyBorder="1" applyAlignment="1">
      <alignment vertical="top" wrapText="1"/>
    </xf>
    <xf numFmtId="0" fontId="22" fillId="18" borderId="13" xfId="40" quotePrefix="1" applyNumberFormat="1" applyFont="1" applyFill="1" applyBorder="1" applyAlignment="1">
      <alignment horizontal="center" vertical="top"/>
    </xf>
    <xf numFmtId="0" fontId="22" fillId="18" borderId="14" xfId="43" applyNumberFormat="1" applyFont="1" applyFill="1" applyBorder="1" applyAlignment="1">
      <alignment horizontal="left" vertical="top" wrapText="1"/>
    </xf>
    <xf numFmtId="0" fontId="22" fillId="18" borderId="29" xfId="40" quotePrefix="1" applyNumberFormat="1" applyFont="1" applyFill="1" applyBorder="1" applyAlignment="1">
      <alignment horizontal="center" vertical="top"/>
    </xf>
    <xf numFmtId="0" fontId="22" fillId="18" borderId="34" xfId="40" quotePrefix="1" applyNumberFormat="1" applyFont="1" applyFill="1" applyBorder="1" applyAlignment="1">
      <alignment horizontal="center" vertical="top"/>
    </xf>
    <xf numFmtId="0" fontId="22" fillId="18" borderId="13" xfId="40" quotePrefix="1" applyNumberFormat="1" applyFont="1" applyFill="1" applyBorder="1" applyAlignment="1">
      <alignment horizontal="center" vertical="center"/>
    </xf>
    <xf numFmtId="0" fontId="22" fillId="18" borderId="13" xfId="43" quotePrefix="1" applyNumberFormat="1" applyFont="1" applyFill="1" applyBorder="1" applyAlignment="1">
      <alignment horizontal="center" vertical="center"/>
    </xf>
    <xf numFmtId="0" fontId="36" fillId="18" borderId="14" xfId="0" applyNumberFormat="1" applyFont="1" applyFill="1" applyBorder="1" applyAlignment="1">
      <alignment horizontal="left" vertical="top" wrapText="1"/>
    </xf>
    <xf numFmtId="0" fontId="23" fillId="18" borderId="14" xfId="0" quotePrefix="1" applyNumberFormat="1" applyFont="1" applyFill="1" applyBorder="1" applyAlignment="1">
      <alignment horizontal="left" vertical="center" wrapText="1"/>
    </xf>
    <xf numFmtId="0" fontId="22" fillId="18" borderId="13" xfId="0" applyFont="1" applyFill="1" applyBorder="1" applyAlignment="1">
      <alignment horizontal="center" vertical="top"/>
    </xf>
    <xf numFmtId="0" fontId="22" fillId="18" borderId="13" xfId="0" applyNumberFormat="1" applyFont="1" applyFill="1" applyBorder="1" applyAlignment="1">
      <alignment horizontal="center" vertical="top"/>
    </xf>
    <xf numFmtId="3" fontId="22" fillId="18" borderId="14" xfId="0" applyNumberFormat="1" applyFont="1" applyFill="1" applyBorder="1" applyAlignment="1">
      <alignment vertical="top" wrapText="1"/>
    </xf>
    <xf numFmtId="0" fontId="23" fillId="18" borderId="14" xfId="42" applyNumberFormat="1" applyFont="1" applyFill="1" applyBorder="1" applyAlignment="1">
      <alignment vertical="center" wrapText="1"/>
    </xf>
    <xf numFmtId="0" fontId="23" fillId="18" borderId="14" xfId="40" applyNumberFormat="1" applyFont="1" applyFill="1" applyBorder="1" applyAlignment="1">
      <alignment horizontal="left" vertical="center" wrapText="1"/>
    </xf>
    <xf numFmtId="0" fontId="23" fillId="18" borderId="13" xfId="43" applyNumberFormat="1" applyFont="1" applyFill="1" applyBorder="1" applyAlignment="1">
      <alignment horizontal="center" vertical="center"/>
    </xf>
    <xf numFmtId="0" fontId="22" fillId="18" borderId="14" xfId="43" applyFont="1" applyFill="1" applyBorder="1" applyAlignment="1">
      <alignment horizontal="left" vertical="top" wrapText="1"/>
    </xf>
    <xf numFmtId="0" fontId="22" fillId="18" borderId="13" xfId="43" applyFont="1" applyFill="1" applyBorder="1" applyAlignment="1">
      <alignment horizontal="center" vertical="top" wrapText="1"/>
    </xf>
    <xf numFmtId="0" fontId="22" fillId="18" borderId="13" xfId="43" applyNumberFormat="1" applyFont="1" applyFill="1" applyBorder="1" applyAlignment="1">
      <alignment horizontal="center" vertical="top" wrapText="1"/>
    </xf>
    <xf numFmtId="0" fontId="23" fillId="18" borderId="13" xfId="0" applyFont="1" applyFill="1" applyBorder="1" applyAlignment="1">
      <alignment vertical="center"/>
    </xf>
    <xf numFmtId="0" fontId="23" fillId="18" borderId="13" xfId="43" applyNumberFormat="1" applyFont="1" applyFill="1" applyBorder="1" applyAlignment="1">
      <alignment horizontal="center" vertical="top" wrapText="1"/>
    </xf>
    <xf numFmtId="0" fontId="23" fillId="18" borderId="13" xfId="43" quotePrefix="1" applyNumberFormat="1" applyFont="1" applyFill="1" applyBorder="1" applyAlignment="1">
      <alignment horizontal="center" vertical="top"/>
    </xf>
    <xf numFmtId="3" fontId="22" fillId="18" borderId="13" xfId="43" applyNumberFormat="1" applyFont="1" applyFill="1" applyBorder="1" applyAlignment="1">
      <alignment horizontal="center" vertical="top" wrapText="1"/>
    </xf>
    <xf numFmtId="0" fontId="23" fillId="18" borderId="13" xfId="43" quotePrefix="1" applyNumberFormat="1" applyFont="1" applyFill="1" applyBorder="1" applyAlignment="1">
      <alignment horizontal="center" vertical="center"/>
    </xf>
    <xf numFmtId="0" fontId="36" fillId="18" borderId="14" xfId="0" applyFont="1" applyFill="1" applyBorder="1" applyAlignment="1">
      <alignment vertical="top"/>
    </xf>
    <xf numFmtId="0" fontId="34" fillId="18" borderId="14" xfId="0" applyNumberFormat="1" applyFont="1" applyFill="1" applyBorder="1" applyAlignment="1">
      <alignment vertical="top" wrapText="1"/>
    </xf>
    <xf numFmtId="0" fontId="34" fillId="18" borderId="14" xfId="0" applyFont="1" applyFill="1" applyBorder="1" applyAlignment="1">
      <alignment vertical="top" wrapText="1"/>
    </xf>
    <xf numFmtId="0" fontId="34" fillId="18" borderId="13" xfId="0" applyFont="1" applyFill="1" applyBorder="1" applyAlignment="1">
      <alignment horizontal="center" vertical="top" wrapText="1"/>
    </xf>
    <xf numFmtId="0" fontId="22" fillId="18" borderId="35" xfId="0" applyNumberFormat="1" applyFont="1" applyFill="1" applyBorder="1" applyAlignment="1">
      <alignment vertical="top" wrapText="1"/>
    </xf>
    <xf numFmtId="0" fontId="22" fillId="18" borderId="30" xfId="0" applyNumberFormat="1" applyFont="1" applyFill="1" applyBorder="1" applyAlignment="1">
      <alignment horizontal="center" vertical="top" wrapText="1"/>
    </xf>
    <xf numFmtId="0" fontId="23" fillId="18" borderId="36" xfId="0" applyFont="1" applyFill="1" applyBorder="1" applyAlignment="1">
      <alignment vertical="top" wrapText="1"/>
    </xf>
    <xf numFmtId="0" fontId="23" fillId="18" borderId="36" xfId="40" applyNumberFormat="1" applyFont="1" applyFill="1" applyBorder="1" applyAlignment="1">
      <alignment horizontal="left" vertical="top" wrapText="1"/>
    </xf>
    <xf numFmtId="0" fontId="22" fillId="18" borderId="35" xfId="43" quotePrefix="1" applyNumberFormat="1" applyFont="1" applyFill="1" applyBorder="1" applyAlignment="1">
      <alignment horizontal="center" vertical="top"/>
    </xf>
    <xf numFmtId="0" fontId="23" fillId="18" borderId="37" xfId="0" applyFont="1" applyFill="1" applyBorder="1" applyAlignment="1">
      <alignment vertical="top" wrapText="1"/>
    </xf>
    <xf numFmtId="0" fontId="21" fillId="18" borderId="15" xfId="0" applyFont="1" applyFill="1" applyBorder="1" applyAlignment="1">
      <alignment horizontal="center" vertical="center"/>
    </xf>
    <xf numFmtId="0" fontId="21" fillId="18" borderId="15" xfId="0" quotePrefix="1" applyFont="1" applyFill="1" applyBorder="1" applyAlignment="1">
      <alignment horizontal="center" vertical="top"/>
    </xf>
    <xf numFmtId="0" fontId="41" fillId="18" borderId="15" xfId="0" quotePrefix="1" applyFont="1" applyFill="1" applyBorder="1" applyAlignment="1">
      <alignment horizontal="center" vertical="top"/>
    </xf>
    <xf numFmtId="0" fontId="38" fillId="18" borderId="0" xfId="0" applyFont="1" applyFill="1" applyAlignment="1">
      <alignment vertical="center"/>
    </xf>
    <xf numFmtId="0" fontId="22" fillId="18" borderId="21" xfId="41" applyFont="1" applyFill="1" applyBorder="1" applyAlignment="1">
      <alignment horizontal="left" vertical="top" wrapText="1"/>
    </xf>
    <xf numFmtId="0" fontId="22" fillId="18" borderId="19" xfId="41" applyFont="1" applyFill="1" applyBorder="1" applyAlignment="1">
      <alignment horizontal="left" vertical="top" wrapText="1"/>
    </xf>
    <xf numFmtId="0" fontId="4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3" fillId="0" borderId="0" xfId="0" applyFont="1" applyBorder="1" applyAlignment="1">
      <alignment horizontal="left" vertical="top"/>
    </xf>
    <xf numFmtId="0" fontId="34" fillId="0" borderId="24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 vertical="center"/>
    </xf>
    <xf numFmtId="0" fontId="34" fillId="0" borderId="40" xfId="0" applyFont="1" applyBorder="1" applyAlignment="1">
      <alignment horizontal="center" vertical="center"/>
    </xf>
    <xf numFmtId="0" fontId="34" fillId="0" borderId="41" xfId="0" applyFont="1" applyBorder="1" applyAlignment="1">
      <alignment horizontal="center" vertical="center"/>
    </xf>
    <xf numFmtId="0" fontId="34" fillId="0" borderId="42" xfId="0" applyFon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34" fillId="0" borderId="44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4" fillId="18" borderId="10" xfId="0" applyFont="1" applyFill="1" applyBorder="1" applyAlignment="1">
      <alignment horizontal="center" vertical="center" wrapText="1"/>
    </xf>
    <xf numFmtId="0" fontId="34" fillId="18" borderId="38" xfId="0" applyFont="1" applyFill="1" applyBorder="1" applyAlignment="1">
      <alignment horizontal="left" vertical="top" wrapText="1"/>
    </xf>
    <xf numFmtId="0" fontId="34" fillId="18" borderId="18" xfId="0" applyFont="1" applyFill="1" applyBorder="1" applyAlignment="1">
      <alignment horizontal="left" vertical="top" wrapText="1"/>
    </xf>
    <xf numFmtId="0" fontId="23" fillId="18" borderId="21" xfId="0" applyNumberFormat="1" applyFont="1" applyFill="1" applyBorder="1" applyAlignment="1">
      <alignment horizontal="left" vertical="center" wrapText="1"/>
    </xf>
    <xf numFmtId="0" fontId="23" fillId="18" borderId="19" xfId="0" applyNumberFormat="1" applyFont="1" applyFill="1" applyBorder="1" applyAlignment="1">
      <alignment horizontal="left" vertical="center" wrapText="1"/>
    </xf>
    <xf numFmtId="0" fontId="22" fillId="18" borderId="21" xfId="0" quotePrefix="1" applyNumberFormat="1" applyFont="1" applyFill="1" applyBorder="1" applyAlignment="1">
      <alignment horizontal="left" vertical="top" wrapText="1"/>
    </xf>
    <xf numFmtId="0" fontId="22" fillId="18" borderId="19" xfId="0" quotePrefix="1" applyNumberFormat="1" applyFont="1" applyFill="1" applyBorder="1" applyAlignment="1">
      <alignment horizontal="left" vertical="top" wrapText="1"/>
    </xf>
    <xf numFmtId="0" fontId="23" fillId="18" borderId="21" xfId="0" applyFont="1" applyFill="1" applyBorder="1" applyAlignment="1">
      <alignment horizontal="center" vertical="center"/>
    </xf>
    <xf numFmtId="0" fontId="23" fillId="18" borderId="19" xfId="0" applyFont="1" applyFill="1" applyBorder="1" applyAlignment="1">
      <alignment horizontal="center" vertical="center"/>
    </xf>
    <xf numFmtId="0" fontId="22" fillId="18" borderId="13" xfId="41" applyFont="1" applyFill="1" applyBorder="1" applyAlignment="1">
      <alignment horizontal="left" vertical="top" wrapText="1"/>
    </xf>
    <xf numFmtId="0" fontId="22" fillId="18" borderId="12" xfId="41" applyFont="1" applyFill="1" applyBorder="1" applyAlignment="1">
      <alignment horizontal="left" vertical="top" wrapText="1"/>
    </xf>
    <xf numFmtId="0" fontId="22" fillId="18" borderId="21" xfId="0" applyNumberFormat="1" applyFont="1" applyFill="1" applyBorder="1" applyAlignment="1">
      <alignment horizontal="left" vertical="top" wrapText="1"/>
    </xf>
    <xf numFmtId="0" fontId="22" fillId="18" borderId="19" xfId="0" applyNumberFormat="1" applyFont="1" applyFill="1" applyBorder="1" applyAlignment="1">
      <alignment horizontal="left" vertical="top" wrapText="1"/>
    </xf>
    <xf numFmtId="0" fontId="36" fillId="18" borderId="21" xfId="0" applyNumberFormat="1" applyFont="1" applyFill="1" applyBorder="1" applyAlignment="1">
      <alignment horizontal="left" vertical="top" wrapText="1"/>
    </xf>
    <xf numFmtId="0" fontId="36" fillId="18" borderId="19" xfId="0" applyNumberFormat="1" applyFont="1" applyFill="1" applyBorder="1" applyAlignment="1">
      <alignment horizontal="left" vertical="top" wrapText="1"/>
    </xf>
    <xf numFmtId="42" fontId="23" fillId="18" borderId="21" xfId="40" applyNumberFormat="1" applyFont="1" applyFill="1" applyBorder="1" applyAlignment="1">
      <alignment vertical="center" wrapText="1"/>
    </xf>
    <xf numFmtId="42" fontId="23" fillId="18" borderId="19" xfId="40" applyNumberFormat="1" applyFont="1" applyFill="1" applyBorder="1" applyAlignment="1">
      <alignment vertical="center" wrapText="1"/>
    </xf>
    <xf numFmtId="3" fontId="22" fillId="18" borderId="21" xfId="0" applyNumberFormat="1" applyFont="1" applyFill="1" applyBorder="1" applyAlignment="1">
      <alignment horizontal="left" vertical="top" wrapText="1"/>
    </xf>
    <xf numFmtId="3" fontId="22" fillId="18" borderId="19" xfId="0" applyNumberFormat="1" applyFont="1" applyFill="1" applyBorder="1" applyAlignment="1">
      <alignment horizontal="left" vertical="top" wrapText="1"/>
    </xf>
    <xf numFmtId="0" fontId="23" fillId="18" borderId="21" xfId="42" applyNumberFormat="1" applyFont="1" applyFill="1" applyBorder="1" applyAlignment="1">
      <alignment horizontal="left" vertical="center" wrapText="1"/>
    </xf>
    <xf numFmtId="0" fontId="23" fillId="18" borderId="19" xfId="42" applyNumberFormat="1" applyFont="1" applyFill="1" applyBorder="1" applyAlignment="1">
      <alignment horizontal="left" vertical="center" wrapText="1"/>
    </xf>
    <xf numFmtId="0" fontId="36" fillId="18" borderId="21" xfId="42" applyNumberFormat="1" applyFont="1" applyFill="1" applyBorder="1" applyAlignment="1">
      <alignment horizontal="left" vertical="top" wrapText="1"/>
    </xf>
    <xf numFmtId="0" fontId="36" fillId="18" borderId="19" xfId="42" applyNumberFormat="1" applyFont="1" applyFill="1" applyBorder="1" applyAlignment="1">
      <alignment horizontal="left" vertical="top" wrapText="1"/>
    </xf>
    <xf numFmtId="0" fontId="22" fillId="18" borderId="21" xfId="42" applyNumberFormat="1" applyFont="1" applyFill="1" applyBorder="1" applyAlignment="1">
      <alignment horizontal="left" vertical="top" wrapText="1"/>
    </xf>
    <xf numFmtId="0" fontId="22" fillId="18" borderId="19" xfId="42" applyNumberFormat="1" applyFont="1" applyFill="1" applyBorder="1" applyAlignment="1">
      <alignment horizontal="left" vertical="top" wrapText="1"/>
    </xf>
    <xf numFmtId="0" fontId="38" fillId="18" borderId="0" xfId="0" applyFont="1" applyFill="1" applyAlignment="1">
      <alignment horizontal="center"/>
    </xf>
    <xf numFmtId="0" fontId="22" fillId="18" borderId="11" xfId="43" applyNumberFormat="1" applyFont="1" applyFill="1" applyBorder="1" applyAlignment="1">
      <alignment horizontal="left" vertical="top" wrapText="1"/>
    </xf>
    <xf numFmtId="0" fontId="23" fillId="18" borderId="21" xfId="0" applyFont="1" applyFill="1" applyBorder="1" applyAlignment="1">
      <alignment horizontal="left" vertical="top" wrapText="1"/>
    </xf>
    <xf numFmtId="0" fontId="23" fillId="18" borderId="19" xfId="0" applyFont="1" applyFill="1" applyBorder="1" applyAlignment="1">
      <alignment horizontal="left" vertical="top" wrapText="1"/>
    </xf>
    <xf numFmtId="0" fontId="22" fillId="18" borderId="11" xfId="0" applyFont="1" applyFill="1" applyBorder="1" applyAlignment="1">
      <alignment horizontal="left" vertical="top" wrapText="1"/>
    </xf>
    <xf numFmtId="0" fontId="36" fillId="18" borderId="21" xfId="43" applyNumberFormat="1" applyFont="1" applyFill="1" applyBorder="1" applyAlignment="1">
      <alignment horizontal="left" vertical="top" wrapText="1"/>
    </xf>
    <xf numFmtId="0" fontId="36" fillId="18" borderId="19" xfId="43" applyNumberFormat="1" applyFont="1" applyFill="1" applyBorder="1" applyAlignment="1">
      <alignment horizontal="left" vertical="top" wrapText="1"/>
    </xf>
    <xf numFmtId="0" fontId="22" fillId="18" borderId="20" xfId="0" applyNumberFormat="1" applyFont="1" applyFill="1" applyBorder="1" applyAlignment="1">
      <alignment horizontal="left" vertical="top" wrapText="1"/>
    </xf>
    <xf numFmtId="0" fontId="22" fillId="18" borderId="17" xfId="0" applyNumberFormat="1" applyFont="1" applyFill="1" applyBorder="1" applyAlignment="1">
      <alignment horizontal="left" vertical="top" wrapText="1"/>
    </xf>
    <xf numFmtId="0" fontId="36" fillId="18" borderId="13" xfId="0" applyNumberFormat="1" applyFont="1" applyFill="1" applyBorder="1" applyAlignment="1">
      <alignment horizontal="left" vertical="top" wrapText="1"/>
    </xf>
    <xf numFmtId="0" fontId="36" fillId="18" borderId="12" xfId="0" applyNumberFormat="1" applyFont="1" applyFill="1" applyBorder="1" applyAlignment="1">
      <alignment horizontal="left" vertical="top" wrapText="1"/>
    </xf>
    <xf numFmtId="0" fontId="23" fillId="18" borderId="10" xfId="0" applyFont="1" applyFill="1" applyBorder="1" applyAlignment="1">
      <alignment horizontal="center" vertical="center"/>
    </xf>
    <xf numFmtId="0" fontId="38" fillId="18" borderId="0" xfId="0" applyFont="1" applyFill="1" applyAlignment="1">
      <alignment horizontal="center" vertical="center"/>
    </xf>
    <xf numFmtId="41" fontId="22" fillId="18" borderId="28" xfId="43" applyNumberFormat="1" applyFont="1" applyFill="1" applyBorder="1" applyAlignment="1">
      <alignment horizontal="left" vertical="top" wrapText="1"/>
    </xf>
    <xf numFmtId="41" fontId="22" fillId="18" borderId="33" xfId="43" applyNumberFormat="1" applyFont="1" applyFill="1" applyBorder="1" applyAlignment="1">
      <alignment horizontal="left" vertical="top" wrapText="1"/>
    </xf>
    <xf numFmtId="0" fontId="22" fillId="18" borderId="13" xfId="0" applyFont="1" applyFill="1" applyBorder="1" applyAlignment="1">
      <alignment horizontal="left" vertical="top" wrapText="1"/>
    </xf>
    <xf numFmtId="0" fontId="22" fillId="18" borderId="12" xfId="0" applyFont="1" applyFill="1" applyBorder="1" applyAlignment="1">
      <alignment horizontal="left" vertical="top" wrapText="1"/>
    </xf>
    <xf numFmtId="0" fontId="22" fillId="18" borderId="13" xfId="40" applyFont="1" applyFill="1" applyBorder="1" applyAlignment="1">
      <alignment horizontal="left" vertical="top" wrapText="1"/>
    </xf>
    <xf numFmtId="0" fontId="22" fillId="18" borderId="12" xfId="40" applyFont="1" applyFill="1" applyBorder="1" applyAlignment="1">
      <alignment horizontal="left" vertical="top" wrapText="1"/>
    </xf>
    <xf numFmtId="0" fontId="22" fillId="18" borderId="13" xfId="0" applyNumberFormat="1" applyFont="1" applyFill="1" applyBorder="1" applyAlignment="1">
      <alignment horizontal="left" vertical="top" wrapText="1"/>
    </xf>
    <xf numFmtId="0" fontId="22" fillId="18" borderId="12" xfId="0" applyNumberFormat="1" applyFont="1" applyFill="1" applyBorder="1" applyAlignment="1">
      <alignment horizontal="left" vertical="top" wrapText="1"/>
    </xf>
    <xf numFmtId="0" fontId="22" fillId="18" borderId="13" xfId="0" quotePrefix="1" applyNumberFormat="1" applyFont="1" applyFill="1" applyBorder="1" applyAlignment="1">
      <alignment horizontal="left" vertical="top" wrapText="1"/>
    </xf>
    <xf numFmtId="0" fontId="22" fillId="18" borderId="12" xfId="0" quotePrefix="1" applyNumberFormat="1" applyFont="1" applyFill="1" applyBorder="1" applyAlignment="1">
      <alignment horizontal="left" vertical="top" wrapText="1"/>
    </xf>
    <xf numFmtId="0" fontId="22" fillId="18" borderId="13" xfId="43" applyNumberFormat="1" applyFont="1" applyFill="1" applyBorder="1" applyAlignment="1">
      <alignment horizontal="left" vertical="top" wrapText="1"/>
    </xf>
    <xf numFmtId="0" fontId="22" fillId="18" borderId="12" xfId="43" applyNumberFormat="1" applyFont="1" applyFill="1" applyBorder="1" applyAlignment="1">
      <alignment horizontal="left" vertical="top" wrapText="1"/>
    </xf>
  </cellXfs>
  <cellStyles count="50">
    <cellStyle name="20% - Accent1 2" xfId="1" customBuiltin="1"/>
    <cellStyle name="20% - Accent2 2" xfId="2" customBuiltin="1"/>
    <cellStyle name="20% - Accent3 2" xfId="3" customBuiltin="1"/>
    <cellStyle name="20% - Accent4 2" xfId="4" customBuiltin="1"/>
    <cellStyle name="20% - Accent5 2" xfId="5" customBuiltin="1"/>
    <cellStyle name="20% - Accent6 2" xfId="6" customBuiltin="1"/>
    <cellStyle name="40% - Accent1 2" xfId="7" customBuiltin="1"/>
    <cellStyle name="40% - Accent2 2" xfId="8" customBuiltin="1"/>
    <cellStyle name="40% - Accent3 2" xfId="9" customBuiltin="1"/>
    <cellStyle name="40% - Accent4 2" xfId="10" customBuiltin="1"/>
    <cellStyle name="40% - Accent5 2" xfId="11" customBuiltin="1"/>
    <cellStyle name="40% - Accent6 2" xfId="12" customBuiltin="1"/>
    <cellStyle name="60% - Accent1 2" xfId="13" customBuiltin="1"/>
    <cellStyle name="60% - Accent2 2" xfId="14" customBuiltin="1"/>
    <cellStyle name="60% - Accent3 2" xfId="15" customBuiltin="1"/>
    <cellStyle name="60% - Accent4 2" xfId="16" customBuiltin="1"/>
    <cellStyle name="60% - Accent5 2" xfId="17" customBuiltin="1"/>
    <cellStyle name="60% - Accent6 2" xfId="18" customBuiltin="1"/>
    <cellStyle name="Accent1 2" xfId="19" customBuiltin="1"/>
    <cellStyle name="Accent2 2" xfId="20" customBuiltin="1"/>
    <cellStyle name="Accent3 2" xfId="21" customBuiltin="1"/>
    <cellStyle name="Accent4 2" xfId="22" customBuiltin="1"/>
    <cellStyle name="Accent5 2" xfId="23" customBuiltin="1"/>
    <cellStyle name="Accent6 2" xfId="24" customBuiltin="1"/>
    <cellStyle name="Bad 2" xfId="25" customBuiltin="1"/>
    <cellStyle name="Calculation 2" xfId="26" customBuiltin="1"/>
    <cellStyle name="Check Cell 2" xfId="27" customBuiltin="1"/>
    <cellStyle name="Comma" xfId="28" builtinId="3"/>
    <cellStyle name="Comma [0]" xfId="29" builtinId="6"/>
    <cellStyle name="Comma [0] 2" xfId="30"/>
    <cellStyle name="Explanatory Text 2" xfId="31" customBuiltin="1"/>
    <cellStyle name="Good 2" xfId="32" customBuiltin="1"/>
    <cellStyle name="Heading 1 2" xfId="33" customBuiltin="1"/>
    <cellStyle name="Heading 2 2" xfId="34" customBuiltin="1"/>
    <cellStyle name="Heading 3 2" xfId="35" customBuiltin="1"/>
    <cellStyle name="Heading 4 2" xfId="36" customBuiltin="1"/>
    <cellStyle name="Input 2" xfId="37" customBuiltin="1"/>
    <cellStyle name="Linked Cell 2" xfId="38" customBuiltin="1"/>
    <cellStyle name="Neutral 2" xfId="39" customBuiltin="1"/>
    <cellStyle name="Normal" xfId="0" builtinId="0"/>
    <cellStyle name="Normal 2" xfId="40"/>
    <cellStyle name="Normal_RENSTRA_Matriks Renstra" xfId="41"/>
    <cellStyle name="Normal_RKT DINAS KESEHATAN 2010 2011Bappeda" xfId="42"/>
    <cellStyle name="Normal_Sheet1" xfId="43"/>
    <cellStyle name="Note 2" xfId="44" customBuiltin="1"/>
    <cellStyle name="Output 2" xfId="45" customBuiltin="1"/>
    <cellStyle name="Percent" xfId="46" builtinId="5"/>
    <cellStyle name="Title 2" xfId="47" customBuiltin="1"/>
    <cellStyle name="Total 2" xfId="48" customBuiltin="1"/>
    <cellStyle name="Warning Text 2" xfId="49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F250"/>
  <sheetViews>
    <sheetView tabSelected="1" topLeftCell="A49" zoomScale="85" zoomScaleNormal="85" workbookViewId="0">
      <selection activeCell="I195" sqref="I195"/>
    </sheetView>
  </sheetViews>
  <sheetFormatPr defaultRowHeight="15.6"/>
  <cols>
    <col min="1" max="7" width="3.33203125" style="5" customWidth="1"/>
    <col min="8" max="8" width="28.33203125" style="3" customWidth="1"/>
    <col min="9" max="9" width="3.109375" style="6" customWidth="1"/>
    <col min="10" max="10" width="34.5546875" customWidth="1"/>
    <col min="11" max="11" width="12.6640625" style="2" customWidth="1"/>
    <col min="12" max="12" width="15" style="2" customWidth="1"/>
    <col min="13" max="13" width="19.5546875" customWidth="1"/>
    <col min="14" max="14" width="12.109375" customWidth="1"/>
    <col min="15" max="15" width="13" style="4" customWidth="1"/>
    <col min="16" max="16" width="18.33203125" style="2" customWidth="1"/>
    <col min="17" max="17" width="23.109375" customWidth="1"/>
    <col min="18" max="99" width="9.109375" style="21" customWidth="1"/>
  </cols>
  <sheetData>
    <row r="1" spans="1:110" s="1" customFormat="1">
      <c r="A1" s="439"/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  <c r="Q1" s="439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</row>
    <row r="2" spans="1:110" s="1" customFormat="1" ht="16.8">
      <c r="A2" s="440" t="s">
        <v>144</v>
      </c>
      <c r="B2" s="440"/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0"/>
      <c r="N2" s="440"/>
      <c r="O2" s="440"/>
      <c r="P2" s="440"/>
      <c r="Q2" s="440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</row>
    <row r="3" spans="1:110" s="1" customFormat="1" ht="16.8">
      <c r="A3" s="440" t="s">
        <v>35</v>
      </c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  <c r="P3" s="440"/>
      <c r="Q3" s="440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</row>
    <row r="4" spans="1:110" s="1" customFormat="1" ht="16.8">
      <c r="A4" s="10"/>
      <c r="B4" s="10"/>
      <c r="C4" s="10"/>
      <c r="D4" s="10"/>
      <c r="E4" s="10"/>
      <c r="F4" s="10"/>
      <c r="G4" s="10"/>
      <c r="H4" s="11"/>
      <c r="I4" s="12"/>
      <c r="J4" s="11"/>
      <c r="K4" s="10"/>
      <c r="L4" s="10"/>
      <c r="M4" s="11"/>
      <c r="N4" s="11"/>
      <c r="O4" s="13"/>
      <c r="P4" s="10"/>
      <c r="Q4" s="11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</row>
    <row r="5" spans="1:110" s="1" customFormat="1" ht="30.75" customHeight="1">
      <c r="A5" s="441" t="s">
        <v>3</v>
      </c>
      <c r="B5" s="441"/>
      <c r="C5" s="441"/>
      <c r="D5" s="441"/>
      <c r="E5" s="441"/>
      <c r="F5" s="441"/>
      <c r="G5" s="441"/>
      <c r="H5" s="441"/>
      <c r="I5" s="441"/>
      <c r="J5" s="441"/>
      <c r="K5" s="441"/>
      <c r="L5" s="441"/>
      <c r="M5" s="441"/>
      <c r="N5" s="441"/>
      <c r="O5" s="441"/>
      <c r="P5" s="441"/>
      <c r="Q5" s="441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</row>
    <row r="6" spans="1:110" s="7" customFormat="1" ht="27" customHeight="1">
      <c r="A6" s="442" t="s">
        <v>2</v>
      </c>
      <c r="B6" s="443"/>
      <c r="C6" s="443"/>
      <c r="D6" s="443"/>
      <c r="E6" s="443"/>
      <c r="F6" s="443"/>
      <c r="G6" s="444"/>
      <c r="H6" s="448" t="s">
        <v>38</v>
      </c>
      <c r="I6" s="450" t="s">
        <v>39</v>
      </c>
      <c r="J6" s="450"/>
      <c r="K6" s="451" t="s">
        <v>145</v>
      </c>
      <c r="L6" s="451"/>
      <c r="M6" s="451"/>
      <c r="N6" s="451"/>
      <c r="O6" s="452" t="s">
        <v>42</v>
      </c>
      <c r="P6" s="451" t="s">
        <v>146</v>
      </c>
      <c r="Q6" s="451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</row>
    <row r="7" spans="1:110" s="7" customFormat="1" ht="51" customHeight="1">
      <c r="A7" s="445"/>
      <c r="B7" s="446"/>
      <c r="C7" s="446"/>
      <c r="D7" s="446"/>
      <c r="E7" s="446"/>
      <c r="F7" s="446"/>
      <c r="G7" s="447"/>
      <c r="H7" s="449"/>
      <c r="I7" s="450"/>
      <c r="J7" s="450"/>
      <c r="K7" s="23" t="s">
        <v>40</v>
      </c>
      <c r="L7" s="22" t="s">
        <v>0</v>
      </c>
      <c r="M7" s="23" t="s">
        <v>41</v>
      </c>
      <c r="N7" s="23" t="s">
        <v>1</v>
      </c>
      <c r="O7" s="452"/>
      <c r="P7" s="23" t="s">
        <v>40</v>
      </c>
      <c r="Q7" s="23" t="s">
        <v>41</v>
      </c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</row>
    <row r="8" spans="1:110" s="26" customFormat="1" ht="56.25" customHeight="1">
      <c r="A8" s="190">
        <v>1</v>
      </c>
      <c r="B8" s="122" t="s">
        <v>51</v>
      </c>
      <c r="C8" s="121">
        <v>1</v>
      </c>
      <c r="D8" s="122" t="s">
        <v>51</v>
      </c>
      <c r="E8" s="122" t="s">
        <v>52</v>
      </c>
      <c r="F8" s="122" t="s">
        <v>52</v>
      </c>
      <c r="G8" s="124"/>
      <c r="H8" s="142" t="s">
        <v>33</v>
      </c>
      <c r="I8" s="453" t="s">
        <v>147</v>
      </c>
      <c r="J8" s="454"/>
      <c r="K8" s="217">
        <v>0.8</v>
      </c>
      <c r="L8" s="254"/>
      <c r="M8" s="255">
        <f>SUM(M9:M23)</f>
        <v>1511750000</v>
      </c>
      <c r="N8" s="256"/>
      <c r="O8" s="256"/>
      <c r="P8" s="257"/>
      <c r="Q8" s="187">
        <f>SUM(Q9:Q23)</f>
        <v>1687000000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</row>
    <row r="9" spans="1:110" s="28" customFormat="1" ht="45.75" customHeight="1">
      <c r="A9" s="140">
        <v>1</v>
      </c>
      <c r="B9" s="104" t="s">
        <v>51</v>
      </c>
      <c r="C9" s="103">
        <v>1</v>
      </c>
      <c r="D9" s="104" t="s">
        <v>51</v>
      </c>
      <c r="E9" s="104" t="s">
        <v>52</v>
      </c>
      <c r="F9" s="104" t="s">
        <v>52</v>
      </c>
      <c r="G9" s="125" t="s">
        <v>52</v>
      </c>
      <c r="H9" s="143" t="s">
        <v>91</v>
      </c>
      <c r="I9" s="437" t="s">
        <v>150</v>
      </c>
      <c r="J9" s="438"/>
      <c r="K9" s="218" t="s">
        <v>164</v>
      </c>
      <c r="L9" s="221" t="s">
        <v>86</v>
      </c>
      <c r="M9" s="68">
        <v>10000000</v>
      </c>
      <c r="N9" s="71" t="s">
        <v>56</v>
      </c>
      <c r="O9" s="162"/>
      <c r="P9" s="258" t="s">
        <v>164</v>
      </c>
      <c r="Q9" s="188">
        <v>12000000</v>
      </c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</row>
    <row r="10" spans="1:110" s="28" customFormat="1" ht="65.25" customHeight="1">
      <c r="A10" s="140">
        <v>1</v>
      </c>
      <c r="B10" s="104" t="s">
        <v>51</v>
      </c>
      <c r="C10" s="103">
        <v>1</v>
      </c>
      <c r="D10" s="104" t="s">
        <v>51</v>
      </c>
      <c r="E10" s="104" t="s">
        <v>52</v>
      </c>
      <c r="F10" s="104" t="s">
        <v>52</v>
      </c>
      <c r="G10" s="125" t="s">
        <v>51</v>
      </c>
      <c r="H10" s="143" t="s">
        <v>92</v>
      </c>
      <c r="I10" s="437" t="s">
        <v>151</v>
      </c>
      <c r="J10" s="438"/>
      <c r="K10" s="39" t="s">
        <v>85</v>
      </c>
      <c r="L10" s="221" t="s">
        <v>86</v>
      </c>
      <c r="M10" s="68">
        <v>230000000</v>
      </c>
      <c r="N10" s="71" t="s">
        <v>56</v>
      </c>
      <c r="O10" s="162"/>
      <c r="P10" s="258" t="s">
        <v>85</v>
      </c>
      <c r="Q10" s="188">
        <v>270000000</v>
      </c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</row>
    <row r="11" spans="1:110" s="28" customFormat="1" ht="65.25" customHeight="1">
      <c r="A11" s="140">
        <v>1</v>
      </c>
      <c r="B11" s="104" t="s">
        <v>51</v>
      </c>
      <c r="C11" s="103">
        <v>1</v>
      </c>
      <c r="D11" s="104" t="s">
        <v>51</v>
      </c>
      <c r="E11" s="104" t="s">
        <v>52</v>
      </c>
      <c r="F11" s="104" t="s">
        <v>52</v>
      </c>
      <c r="G11" s="125" t="s">
        <v>54</v>
      </c>
      <c r="H11" s="144" t="s">
        <v>148</v>
      </c>
      <c r="I11" s="437" t="s">
        <v>149</v>
      </c>
      <c r="J11" s="438"/>
      <c r="K11" s="69" t="s">
        <v>165</v>
      </c>
      <c r="L11" s="75"/>
      <c r="M11" s="40">
        <v>40000000</v>
      </c>
      <c r="N11" s="75"/>
      <c r="O11" s="75"/>
      <c r="P11" s="259" t="s">
        <v>172</v>
      </c>
      <c r="Q11" s="188">
        <v>60000000</v>
      </c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1"/>
      <c r="CW11" s="29"/>
      <c r="CX11" s="29"/>
      <c r="CY11" s="29"/>
      <c r="CZ11" s="29"/>
      <c r="DA11" s="29"/>
      <c r="DB11" s="29"/>
      <c r="DC11" s="29"/>
      <c r="DD11" s="29"/>
      <c r="DE11" s="29"/>
      <c r="DF11" s="29"/>
    </row>
    <row r="12" spans="1:110" s="28" customFormat="1" ht="85.5" customHeight="1">
      <c r="A12" s="140">
        <v>1</v>
      </c>
      <c r="B12" s="104" t="s">
        <v>51</v>
      </c>
      <c r="C12" s="103">
        <v>1</v>
      </c>
      <c r="D12" s="104" t="s">
        <v>51</v>
      </c>
      <c r="E12" s="104" t="s">
        <v>52</v>
      </c>
      <c r="F12" s="104" t="s">
        <v>52</v>
      </c>
      <c r="G12" s="125" t="s">
        <v>67</v>
      </c>
      <c r="H12" s="143" t="s">
        <v>93</v>
      </c>
      <c r="I12" s="437" t="s">
        <v>152</v>
      </c>
      <c r="J12" s="438"/>
      <c r="K12" s="67" t="s">
        <v>166</v>
      </c>
      <c r="L12" s="221" t="s">
        <v>86</v>
      </c>
      <c r="M12" s="68">
        <v>35000000</v>
      </c>
      <c r="N12" s="71" t="s">
        <v>56</v>
      </c>
      <c r="O12" s="162"/>
      <c r="P12" s="260" t="s">
        <v>166</v>
      </c>
      <c r="Q12" s="188">
        <v>40000000</v>
      </c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</row>
    <row r="13" spans="1:110" s="28" customFormat="1" ht="65.25" customHeight="1">
      <c r="A13" s="140">
        <v>1</v>
      </c>
      <c r="B13" s="104" t="s">
        <v>51</v>
      </c>
      <c r="C13" s="103">
        <v>1</v>
      </c>
      <c r="D13" s="104" t="s">
        <v>51</v>
      </c>
      <c r="E13" s="104" t="s">
        <v>52</v>
      </c>
      <c r="F13" s="104" t="s">
        <v>52</v>
      </c>
      <c r="G13" s="125" t="s">
        <v>90</v>
      </c>
      <c r="H13" s="143" t="s">
        <v>79</v>
      </c>
      <c r="I13" s="437" t="s">
        <v>153</v>
      </c>
      <c r="J13" s="438"/>
      <c r="K13" s="69" t="s">
        <v>85</v>
      </c>
      <c r="L13" s="221" t="s">
        <v>86</v>
      </c>
      <c r="M13" s="40">
        <v>175000000</v>
      </c>
      <c r="N13" s="71" t="s">
        <v>56</v>
      </c>
      <c r="O13" s="162"/>
      <c r="P13" s="69" t="s">
        <v>85</v>
      </c>
      <c r="Q13" s="188">
        <v>200000000</v>
      </c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</row>
    <row r="14" spans="1:110" s="28" customFormat="1" ht="45" customHeight="1">
      <c r="A14" s="140">
        <v>1</v>
      </c>
      <c r="B14" s="104" t="s">
        <v>51</v>
      </c>
      <c r="C14" s="103">
        <v>1</v>
      </c>
      <c r="D14" s="104" t="s">
        <v>51</v>
      </c>
      <c r="E14" s="104" t="s">
        <v>52</v>
      </c>
      <c r="F14" s="104" t="s">
        <v>52</v>
      </c>
      <c r="G14" s="125" t="s">
        <v>68</v>
      </c>
      <c r="H14" s="143" t="s">
        <v>80</v>
      </c>
      <c r="I14" s="437" t="s">
        <v>154</v>
      </c>
      <c r="J14" s="438"/>
      <c r="K14" s="39" t="s">
        <v>167</v>
      </c>
      <c r="L14" s="221" t="s">
        <v>86</v>
      </c>
      <c r="M14" s="68">
        <v>30000000</v>
      </c>
      <c r="N14" s="71" t="s">
        <v>56</v>
      </c>
      <c r="O14" s="162"/>
      <c r="P14" s="39" t="s">
        <v>167</v>
      </c>
      <c r="Q14" s="188">
        <v>35000000</v>
      </c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</row>
    <row r="15" spans="1:110" s="28" customFormat="1" ht="45.75" customHeight="1">
      <c r="A15" s="140">
        <v>1</v>
      </c>
      <c r="B15" s="104" t="s">
        <v>51</v>
      </c>
      <c r="C15" s="103">
        <v>1</v>
      </c>
      <c r="D15" s="104" t="s">
        <v>51</v>
      </c>
      <c r="E15" s="104" t="s">
        <v>52</v>
      </c>
      <c r="F15" s="104" t="s">
        <v>52</v>
      </c>
      <c r="G15" s="125">
        <v>10</v>
      </c>
      <c r="H15" s="143" t="s">
        <v>94</v>
      </c>
      <c r="I15" s="437" t="s">
        <v>155</v>
      </c>
      <c r="J15" s="438"/>
      <c r="K15" s="39" t="s">
        <v>168</v>
      </c>
      <c r="L15" s="221" t="s">
        <v>86</v>
      </c>
      <c r="M15" s="68">
        <v>77500000</v>
      </c>
      <c r="N15" s="71" t="s">
        <v>56</v>
      </c>
      <c r="O15" s="162"/>
      <c r="P15" s="39" t="s">
        <v>168</v>
      </c>
      <c r="Q15" s="188">
        <v>80000000</v>
      </c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</row>
    <row r="16" spans="1:110" s="28" customFormat="1" ht="65.25" customHeight="1">
      <c r="A16" s="140">
        <v>1</v>
      </c>
      <c r="B16" s="104" t="s">
        <v>51</v>
      </c>
      <c r="C16" s="103">
        <v>1</v>
      </c>
      <c r="D16" s="104" t="s">
        <v>51</v>
      </c>
      <c r="E16" s="104" t="s">
        <v>52</v>
      </c>
      <c r="F16" s="104" t="s">
        <v>52</v>
      </c>
      <c r="G16" s="126">
        <v>11</v>
      </c>
      <c r="H16" s="143" t="s">
        <v>81</v>
      </c>
      <c r="I16" s="437" t="s">
        <v>156</v>
      </c>
      <c r="J16" s="438"/>
      <c r="K16" s="69" t="s">
        <v>169</v>
      </c>
      <c r="L16" s="221" t="s">
        <v>86</v>
      </c>
      <c r="M16" s="40">
        <v>200000000</v>
      </c>
      <c r="N16" s="71" t="s">
        <v>56</v>
      </c>
      <c r="O16" s="162"/>
      <c r="P16" s="69" t="s">
        <v>169</v>
      </c>
      <c r="Q16" s="188">
        <v>210000000</v>
      </c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</row>
    <row r="17" spans="1:99" s="28" customFormat="1" ht="65.25" customHeight="1">
      <c r="A17" s="140">
        <v>1</v>
      </c>
      <c r="B17" s="104" t="s">
        <v>51</v>
      </c>
      <c r="C17" s="103">
        <v>1</v>
      </c>
      <c r="D17" s="104" t="s">
        <v>51</v>
      </c>
      <c r="E17" s="104" t="s">
        <v>52</v>
      </c>
      <c r="F17" s="104" t="s">
        <v>52</v>
      </c>
      <c r="G17" s="126">
        <v>12</v>
      </c>
      <c r="H17" s="143" t="s">
        <v>82</v>
      </c>
      <c r="I17" s="437" t="s">
        <v>157</v>
      </c>
      <c r="J17" s="438"/>
      <c r="K17" s="39" t="s">
        <v>170</v>
      </c>
      <c r="L17" s="221" t="s">
        <v>86</v>
      </c>
      <c r="M17" s="68">
        <v>17500000</v>
      </c>
      <c r="N17" s="71" t="s">
        <v>56</v>
      </c>
      <c r="O17" s="162"/>
      <c r="P17" s="39" t="s">
        <v>170</v>
      </c>
      <c r="Q17" s="188">
        <v>20000000</v>
      </c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</row>
    <row r="18" spans="1:99" s="28" customFormat="1" ht="45.75" customHeight="1">
      <c r="A18" s="140">
        <v>1</v>
      </c>
      <c r="B18" s="104" t="s">
        <v>51</v>
      </c>
      <c r="C18" s="103">
        <v>1</v>
      </c>
      <c r="D18" s="104" t="s">
        <v>51</v>
      </c>
      <c r="E18" s="104" t="s">
        <v>52</v>
      </c>
      <c r="F18" s="104" t="s">
        <v>52</v>
      </c>
      <c r="G18" s="126">
        <v>14</v>
      </c>
      <c r="H18" s="143" t="s">
        <v>135</v>
      </c>
      <c r="I18" s="437" t="s">
        <v>158</v>
      </c>
      <c r="J18" s="438"/>
      <c r="K18" s="39" t="s">
        <v>171</v>
      </c>
      <c r="L18" s="221" t="s">
        <v>86</v>
      </c>
      <c r="M18" s="68">
        <v>10000000</v>
      </c>
      <c r="N18" s="71" t="s">
        <v>56</v>
      </c>
      <c r="O18" s="162"/>
      <c r="P18" s="39" t="s">
        <v>171</v>
      </c>
      <c r="Q18" s="188">
        <v>12500000</v>
      </c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</row>
    <row r="19" spans="1:99" s="28" customFormat="1" ht="79.5" customHeight="1">
      <c r="A19" s="140">
        <v>1</v>
      </c>
      <c r="B19" s="104" t="s">
        <v>51</v>
      </c>
      <c r="C19" s="103">
        <v>1</v>
      </c>
      <c r="D19" s="104" t="s">
        <v>51</v>
      </c>
      <c r="E19" s="104" t="s">
        <v>52</v>
      </c>
      <c r="F19" s="104" t="s">
        <v>52</v>
      </c>
      <c r="G19" s="126">
        <v>15</v>
      </c>
      <c r="H19" s="78" t="s">
        <v>117</v>
      </c>
      <c r="I19" s="437" t="s">
        <v>159</v>
      </c>
      <c r="J19" s="438"/>
      <c r="K19" s="69" t="s">
        <v>87</v>
      </c>
      <c r="L19" s="221" t="s">
        <v>86</v>
      </c>
      <c r="M19" s="40">
        <v>9000000</v>
      </c>
      <c r="N19" s="71" t="s">
        <v>56</v>
      </c>
      <c r="O19" s="162"/>
      <c r="P19" s="69" t="s">
        <v>87</v>
      </c>
      <c r="Q19" s="188">
        <v>9500000</v>
      </c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</row>
    <row r="20" spans="1:99" s="28" customFormat="1" ht="46.5" customHeight="1">
      <c r="A20" s="140">
        <v>1</v>
      </c>
      <c r="B20" s="104" t="s">
        <v>51</v>
      </c>
      <c r="C20" s="103">
        <v>1</v>
      </c>
      <c r="D20" s="104" t="s">
        <v>51</v>
      </c>
      <c r="E20" s="104" t="s">
        <v>52</v>
      </c>
      <c r="F20" s="104" t="s">
        <v>52</v>
      </c>
      <c r="G20" s="126">
        <v>16</v>
      </c>
      <c r="H20" s="78" t="s">
        <v>95</v>
      </c>
      <c r="I20" s="437" t="s">
        <v>160</v>
      </c>
      <c r="J20" s="438"/>
      <c r="K20" s="69" t="s">
        <v>85</v>
      </c>
      <c r="L20" s="221" t="s">
        <v>86</v>
      </c>
      <c r="M20" s="40">
        <v>3750000</v>
      </c>
      <c r="N20" s="71" t="s">
        <v>56</v>
      </c>
      <c r="O20" s="162"/>
      <c r="P20" s="69" t="s">
        <v>85</v>
      </c>
      <c r="Q20" s="188">
        <v>4000000</v>
      </c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</row>
    <row r="21" spans="1:99" s="28" customFormat="1" ht="45.75" customHeight="1">
      <c r="A21" s="140">
        <v>1</v>
      </c>
      <c r="B21" s="104" t="s">
        <v>51</v>
      </c>
      <c r="C21" s="103">
        <v>1</v>
      </c>
      <c r="D21" s="104" t="s">
        <v>51</v>
      </c>
      <c r="E21" s="104" t="s">
        <v>52</v>
      </c>
      <c r="F21" s="104" t="s">
        <v>52</v>
      </c>
      <c r="G21" s="126">
        <v>17</v>
      </c>
      <c r="H21" s="143" t="s">
        <v>83</v>
      </c>
      <c r="I21" s="437" t="s">
        <v>161</v>
      </c>
      <c r="J21" s="438"/>
      <c r="K21" s="69" t="s">
        <v>85</v>
      </c>
      <c r="L21" s="221" t="s">
        <v>86</v>
      </c>
      <c r="M21" s="40">
        <v>85000000</v>
      </c>
      <c r="N21" s="71" t="s">
        <v>56</v>
      </c>
      <c r="O21" s="162"/>
      <c r="P21" s="69" t="s">
        <v>85</v>
      </c>
      <c r="Q21" s="188">
        <v>90000000</v>
      </c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</row>
    <row r="22" spans="1:99" s="28" customFormat="1" ht="59.25" customHeight="1">
      <c r="A22" s="140">
        <v>1</v>
      </c>
      <c r="B22" s="104" t="s">
        <v>51</v>
      </c>
      <c r="C22" s="103">
        <v>1</v>
      </c>
      <c r="D22" s="104" t="s">
        <v>51</v>
      </c>
      <c r="E22" s="104" t="s">
        <v>52</v>
      </c>
      <c r="F22" s="104" t="s">
        <v>52</v>
      </c>
      <c r="G22" s="126">
        <v>18</v>
      </c>
      <c r="H22" s="143" t="s">
        <v>84</v>
      </c>
      <c r="I22" s="437" t="s">
        <v>162</v>
      </c>
      <c r="J22" s="438"/>
      <c r="K22" s="69" t="s">
        <v>85</v>
      </c>
      <c r="L22" s="221" t="s">
        <v>86</v>
      </c>
      <c r="M22" s="40">
        <v>375000000</v>
      </c>
      <c r="N22" s="71" t="s">
        <v>56</v>
      </c>
      <c r="O22" s="162"/>
      <c r="P22" s="69" t="s">
        <v>85</v>
      </c>
      <c r="Q22" s="188">
        <v>400000000</v>
      </c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</row>
    <row r="23" spans="1:99" s="28" customFormat="1" ht="44.25" customHeight="1">
      <c r="A23" s="140">
        <v>1</v>
      </c>
      <c r="B23" s="104" t="s">
        <v>51</v>
      </c>
      <c r="C23" s="103">
        <v>1</v>
      </c>
      <c r="D23" s="104" t="s">
        <v>51</v>
      </c>
      <c r="E23" s="104" t="s">
        <v>52</v>
      </c>
      <c r="F23" s="104" t="s">
        <v>52</v>
      </c>
      <c r="G23" s="126">
        <v>20</v>
      </c>
      <c r="H23" s="143" t="s">
        <v>136</v>
      </c>
      <c r="I23" s="437" t="s">
        <v>163</v>
      </c>
      <c r="J23" s="438"/>
      <c r="K23" s="69" t="s">
        <v>85</v>
      </c>
      <c r="L23" s="221" t="s">
        <v>86</v>
      </c>
      <c r="M23" s="40">
        <v>214000000</v>
      </c>
      <c r="N23" s="71" t="s">
        <v>56</v>
      </c>
      <c r="O23" s="162"/>
      <c r="P23" s="69" t="s">
        <v>85</v>
      </c>
      <c r="Q23" s="188">
        <v>244000000</v>
      </c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</row>
    <row r="24" spans="1:99" s="26" customFormat="1" ht="52.5" customHeight="1">
      <c r="A24" s="189">
        <v>1</v>
      </c>
      <c r="B24" s="102" t="s">
        <v>51</v>
      </c>
      <c r="C24" s="101">
        <v>1</v>
      </c>
      <c r="D24" s="102" t="s">
        <v>51</v>
      </c>
      <c r="E24" s="102" t="s">
        <v>52</v>
      </c>
      <c r="F24" s="102" t="s">
        <v>51</v>
      </c>
      <c r="G24" s="127"/>
      <c r="H24" s="145" t="s">
        <v>25</v>
      </c>
      <c r="I24" s="459"/>
      <c r="J24" s="460"/>
      <c r="K24" s="244"/>
      <c r="L24" s="222"/>
      <c r="M24" s="261">
        <f>SUM(M25:M35)</f>
        <v>1445000000</v>
      </c>
      <c r="N24" s="262"/>
      <c r="O24" s="262"/>
      <c r="P24" s="239"/>
      <c r="Q24" s="263">
        <f>SUM(Q25:Q35)</f>
        <v>1630000000</v>
      </c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</row>
    <row r="25" spans="1:99" s="26" customFormat="1" ht="56.25" customHeight="1">
      <c r="A25" s="140">
        <v>1</v>
      </c>
      <c r="B25" s="104" t="s">
        <v>51</v>
      </c>
      <c r="C25" s="103">
        <v>1</v>
      </c>
      <c r="D25" s="104" t="s">
        <v>51</v>
      </c>
      <c r="E25" s="104" t="s">
        <v>52</v>
      </c>
      <c r="F25" s="104" t="s">
        <v>51</v>
      </c>
      <c r="G25" s="125" t="s">
        <v>54</v>
      </c>
      <c r="H25" s="146" t="s">
        <v>137</v>
      </c>
      <c r="I25" s="437" t="s">
        <v>180</v>
      </c>
      <c r="J25" s="438"/>
      <c r="K25" s="69" t="s">
        <v>190</v>
      </c>
      <c r="L25" s="221" t="s">
        <v>86</v>
      </c>
      <c r="M25" s="40">
        <v>270000000</v>
      </c>
      <c r="N25" s="71" t="s">
        <v>56</v>
      </c>
      <c r="O25" s="262"/>
      <c r="P25" s="69" t="s">
        <v>190</v>
      </c>
      <c r="Q25" s="188">
        <v>300000000</v>
      </c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</row>
    <row r="26" spans="1:99" s="26" customFormat="1" ht="45.75" customHeight="1">
      <c r="A26" s="140">
        <v>1</v>
      </c>
      <c r="B26" s="104" t="s">
        <v>51</v>
      </c>
      <c r="C26" s="103">
        <v>1</v>
      </c>
      <c r="D26" s="104" t="s">
        <v>51</v>
      </c>
      <c r="E26" s="104" t="s">
        <v>52</v>
      </c>
      <c r="F26" s="104" t="s">
        <v>51</v>
      </c>
      <c r="G26" s="125" t="s">
        <v>67</v>
      </c>
      <c r="H26" s="144" t="s">
        <v>173</v>
      </c>
      <c r="I26" s="437" t="s">
        <v>174</v>
      </c>
      <c r="J26" s="438"/>
      <c r="K26" s="69" t="s">
        <v>191</v>
      </c>
      <c r="L26" s="221"/>
      <c r="M26" s="40">
        <v>20000000</v>
      </c>
      <c r="N26" s="71"/>
      <c r="O26" s="262"/>
      <c r="P26" s="76"/>
      <c r="Q26" s="259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</row>
    <row r="27" spans="1:99" s="28" customFormat="1" ht="46.5" customHeight="1">
      <c r="A27" s="140">
        <v>1</v>
      </c>
      <c r="B27" s="104" t="s">
        <v>51</v>
      </c>
      <c r="C27" s="103">
        <v>1</v>
      </c>
      <c r="D27" s="104" t="s">
        <v>51</v>
      </c>
      <c r="E27" s="104" t="s">
        <v>52</v>
      </c>
      <c r="F27" s="104" t="s">
        <v>51</v>
      </c>
      <c r="G27" s="125" t="s">
        <v>57</v>
      </c>
      <c r="H27" s="144" t="s">
        <v>96</v>
      </c>
      <c r="I27" s="437" t="s">
        <v>175</v>
      </c>
      <c r="J27" s="438"/>
      <c r="K27" s="39" t="s">
        <v>167</v>
      </c>
      <c r="L27" s="221" t="s">
        <v>86</v>
      </c>
      <c r="M27" s="40">
        <v>125000000</v>
      </c>
      <c r="N27" s="78" t="s">
        <v>56</v>
      </c>
      <c r="O27" s="162"/>
      <c r="P27" s="39" t="s">
        <v>167</v>
      </c>
      <c r="Q27" s="188">
        <v>150000000</v>
      </c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</row>
    <row r="28" spans="1:99" s="28" customFormat="1" ht="46.5" customHeight="1">
      <c r="A28" s="140">
        <v>1</v>
      </c>
      <c r="B28" s="104" t="s">
        <v>51</v>
      </c>
      <c r="C28" s="103">
        <v>1</v>
      </c>
      <c r="D28" s="104" t="s">
        <v>51</v>
      </c>
      <c r="E28" s="104" t="s">
        <v>52</v>
      </c>
      <c r="F28" s="104" t="s">
        <v>51</v>
      </c>
      <c r="G28" s="125" t="s">
        <v>90</v>
      </c>
      <c r="H28" s="144" t="s">
        <v>176</v>
      </c>
      <c r="I28" s="437" t="s">
        <v>177</v>
      </c>
      <c r="J28" s="438"/>
      <c r="K28" s="69" t="s">
        <v>191</v>
      </c>
      <c r="L28" s="221"/>
      <c r="M28" s="40">
        <v>15000000</v>
      </c>
      <c r="N28" s="78"/>
      <c r="O28" s="162"/>
      <c r="P28" s="69"/>
      <c r="Q28" s="188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</row>
    <row r="29" spans="1:99" s="28" customFormat="1" ht="46.5" customHeight="1">
      <c r="A29" s="140">
        <v>1</v>
      </c>
      <c r="B29" s="104" t="s">
        <v>51</v>
      </c>
      <c r="C29" s="103">
        <v>1</v>
      </c>
      <c r="D29" s="104" t="s">
        <v>51</v>
      </c>
      <c r="E29" s="104" t="s">
        <v>52</v>
      </c>
      <c r="F29" s="104" t="s">
        <v>51</v>
      </c>
      <c r="G29" s="125" t="s">
        <v>68</v>
      </c>
      <c r="H29" s="144" t="s">
        <v>178</v>
      </c>
      <c r="I29" s="437" t="s">
        <v>179</v>
      </c>
      <c r="J29" s="438"/>
      <c r="K29" s="69" t="s">
        <v>192</v>
      </c>
      <c r="L29" s="221"/>
      <c r="M29" s="40">
        <v>75000000</v>
      </c>
      <c r="N29" s="78"/>
      <c r="O29" s="162"/>
      <c r="P29" s="69" t="s">
        <v>167</v>
      </c>
      <c r="Q29" s="188">
        <v>80000000</v>
      </c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</row>
    <row r="30" spans="1:99" s="28" customFormat="1" ht="46.5" customHeight="1">
      <c r="A30" s="140">
        <v>1</v>
      </c>
      <c r="B30" s="104" t="s">
        <v>51</v>
      </c>
      <c r="C30" s="103">
        <v>1</v>
      </c>
      <c r="D30" s="104" t="s">
        <v>51</v>
      </c>
      <c r="E30" s="104" t="s">
        <v>52</v>
      </c>
      <c r="F30" s="104" t="s">
        <v>51</v>
      </c>
      <c r="G30" s="125">
        <v>21</v>
      </c>
      <c r="H30" s="147" t="s">
        <v>181</v>
      </c>
      <c r="I30" s="437" t="s">
        <v>182</v>
      </c>
      <c r="J30" s="438"/>
      <c r="K30" s="69" t="s">
        <v>193</v>
      </c>
      <c r="L30" s="221"/>
      <c r="M30" s="40">
        <v>75000000</v>
      </c>
      <c r="N30" s="78"/>
      <c r="O30" s="162"/>
      <c r="P30" s="69" t="s">
        <v>193</v>
      </c>
      <c r="Q30" s="188">
        <v>100000000</v>
      </c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</row>
    <row r="31" spans="1:99" s="28" customFormat="1" ht="45.75" customHeight="1">
      <c r="A31" s="140">
        <v>1</v>
      </c>
      <c r="B31" s="104" t="s">
        <v>51</v>
      </c>
      <c r="C31" s="103">
        <v>1</v>
      </c>
      <c r="D31" s="104" t="s">
        <v>51</v>
      </c>
      <c r="E31" s="104" t="s">
        <v>52</v>
      </c>
      <c r="F31" s="104" t="s">
        <v>51</v>
      </c>
      <c r="G31" s="126">
        <v>22</v>
      </c>
      <c r="H31" s="148" t="s">
        <v>97</v>
      </c>
      <c r="I31" s="463" t="s">
        <v>98</v>
      </c>
      <c r="J31" s="464"/>
      <c r="K31" s="39" t="s">
        <v>194</v>
      </c>
      <c r="L31" s="221" t="s">
        <v>73</v>
      </c>
      <c r="M31" s="40">
        <v>325000000</v>
      </c>
      <c r="N31" s="71" t="s">
        <v>56</v>
      </c>
      <c r="O31" s="162"/>
      <c r="P31" s="39" t="s">
        <v>197</v>
      </c>
      <c r="Q31" s="188">
        <v>375000000</v>
      </c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</row>
    <row r="32" spans="1:99" s="28" customFormat="1" ht="114.75" customHeight="1">
      <c r="A32" s="140">
        <v>1</v>
      </c>
      <c r="B32" s="104" t="s">
        <v>51</v>
      </c>
      <c r="C32" s="103">
        <v>1</v>
      </c>
      <c r="D32" s="104" t="s">
        <v>51</v>
      </c>
      <c r="E32" s="104" t="s">
        <v>52</v>
      </c>
      <c r="F32" s="104" t="s">
        <v>51</v>
      </c>
      <c r="G32" s="126">
        <v>24</v>
      </c>
      <c r="H32" s="148" t="s">
        <v>143</v>
      </c>
      <c r="I32" s="437" t="s">
        <v>189</v>
      </c>
      <c r="J32" s="438"/>
      <c r="K32" s="39" t="s">
        <v>195</v>
      </c>
      <c r="L32" s="223" t="s">
        <v>99</v>
      </c>
      <c r="M32" s="264">
        <v>350000000</v>
      </c>
      <c r="N32" s="92" t="s">
        <v>56</v>
      </c>
      <c r="O32" s="265"/>
      <c r="P32" s="39" t="s">
        <v>198</v>
      </c>
      <c r="Q32" s="188">
        <v>400000000</v>
      </c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</row>
    <row r="33" spans="1:99" s="28" customFormat="1" ht="45.75" customHeight="1">
      <c r="A33" s="140">
        <v>1</v>
      </c>
      <c r="B33" s="104" t="s">
        <v>51</v>
      </c>
      <c r="C33" s="103">
        <v>1</v>
      </c>
      <c r="D33" s="104" t="s">
        <v>51</v>
      </c>
      <c r="E33" s="104" t="s">
        <v>52</v>
      </c>
      <c r="F33" s="104" t="s">
        <v>51</v>
      </c>
      <c r="G33" s="126">
        <v>26</v>
      </c>
      <c r="H33" s="147" t="s">
        <v>183</v>
      </c>
      <c r="I33" s="461" t="s">
        <v>184</v>
      </c>
      <c r="J33" s="462"/>
      <c r="K33" s="69">
        <v>0.4</v>
      </c>
      <c r="L33" s="223" t="s">
        <v>86</v>
      </c>
      <c r="M33" s="40">
        <v>25000000</v>
      </c>
      <c r="N33" s="71"/>
      <c r="O33" s="269"/>
      <c r="P33" s="259">
        <v>0.4</v>
      </c>
      <c r="Q33" s="188">
        <v>30000000</v>
      </c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</row>
    <row r="34" spans="1:99" s="28" customFormat="1" ht="45.75" customHeight="1">
      <c r="A34" s="140">
        <v>1</v>
      </c>
      <c r="B34" s="104" t="s">
        <v>51</v>
      </c>
      <c r="C34" s="103">
        <v>1</v>
      </c>
      <c r="D34" s="104" t="s">
        <v>51</v>
      </c>
      <c r="E34" s="104" t="s">
        <v>52</v>
      </c>
      <c r="F34" s="104" t="s">
        <v>51</v>
      </c>
      <c r="G34" s="126">
        <v>28</v>
      </c>
      <c r="H34" s="147" t="s">
        <v>185</v>
      </c>
      <c r="I34" s="437" t="s">
        <v>186</v>
      </c>
      <c r="J34" s="438"/>
      <c r="K34" s="74" t="s">
        <v>164</v>
      </c>
      <c r="L34" s="223" t="s">
        <v>86</v>
      </c>
      <c r="M34" s="40">
        <v>15000000</v>
      </c>
      <c r="N34" s="71"/>
      <c r="O34" s="269"/>
      <c r="P34" s="277" t="s">
        <v>164</v>
      </c>
      <c r="Q34" s="188">
        <v>20000000</v>
      </c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</row>
    <row r="35" spans="1:99" s="28" customFormat="1" ht="57" customHeight="1">
      <c r="A35" s="140">
        <v>1</v>
      </c>
      <c r="B35" s="104" t="s">
        <v>51</v>
      </c>
      <c r="C35" s="103">
        <v>1</v>
      </c>
      <c r="D35" s="104" t="s">
        <v>51</v>
      </c>
      <c r="E35" s="104" t="s">
        <v>52</v>
      </c>
      <c r="F35" s="104" t="s">
        <v>51</v>
      </c>
      <c r="G35" s="126">
        <v>42</v>
      </c>
      <c r="H35" s="144" t="s">
        <v>187</v>
      </c>
      <c r="I35" s="437" t="s">
        <v>188</v>
      </c>
      <c r="J35" s="438"/>
      <c r="K35" s="74" t="s">
        <v>196</v>
      </c>
      <c r="L35" s="223" t="s">
        <v>418</v>
      </c>
      <c r="M35" s="40">
        <v>150000000</v>
      </c>
      <c r="N35" s="71"/>
      <c r="O35" s="269"/>
      <c r="P35" s="277" t="s">
        <v>196</v>
      </c>
      <c r="Q35" s="188">
        <v>175000000</v>
      </c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</row>
    <row r="36" spans="1:99" s="26" customFormat="1" ht="45.75" customHeight="1">
      <c r="A36" s="189">
        <v>1</v>
      </c>
      <c r="B36" s="102" t="s">
        <v>51</v>
      </c>
      <c r="C36" s="101">
        <v>1</v>
      </c>
      <c r="D36" s="102" t="s">
        <v>51</v>
      </c>
      <c r="E36" s="102" t="s">
        <v>52</v>
      </c>
      <c r="F36" s="102" t="s">
        <v>53</v>
      </c>
      <c r="G36" s="127"/>
      <c r="H36" s="149" t="s">
        <v>100</v>
      </c>
      <c r="I36" s="455" t="s">
        <v>199</v>
      </c>
      <c r="J36" s="456"/>
      <c r="K36" s="245"/>
      <c r="L36" s="224"/>
      <c r="M36" s="266">
        <f>SUM(M37:M38)</f>
        <v>350000000</v>
      </c>
      <c r="N36" s="268"/>
      <c r="O36" s="270"/>
      <c r="P36" s="278"/>
      <c r="Q36" s="272">
        <f>SUM(Q37:Q38)</f>
        <v>300000000</v>
      </c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</row>
    <row r="37" spans="1:99" s="34" customFormat="1" ht="54" customHeight="1">
      <c r="A37" s="191">
        <v>1</v>
      </c>
      <c r="B37" s="107" t="s">
        <v>51</v>
      </c>
      <c r="C37" s="106">
        <v>1</v>
      </c>
      <c r="D37" s="107" t="s">
        <v>51</v>
      </c>
      <c r="E37" s="107" t="s">
        <v>52</v>
      </c>
      <c r="F37" s="107" t="s">
        <v>53</v>
      </c>
      <c r="G37" s="128" t="s">
        <v>54</v>
      </c>
      <c r="H37" s="150" t="s">
        <v>101</v>
      </c>
      <c r="I37" s="457" t="s">
        <v>200</v>
      </c>
      <c r="J37" s="458"/>
      <c r="K37" s="246" t="s">
        <v>202</v>
      </c>
      <c r="L37" s="225" t="s">
        <v>418</v>
      </c>
      <c r="M37" s="267">
        <v>150000000</v>
      </c>
      <c r="N37" s="232" t="s">
        <v>56</v>
      </c>
      <c r="O37" s="271"/>
      <c r="P37" s="279"/>
      <c r="Q37" s="27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3"/>
      <c r="CH37" s="33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3"/>
    </row>
    <row r="38" spans="1:99" s="34" customFormat="1" ht="41.25" customHeight="1">
      <c r="A38" s="140">
        <v>1</v>
      </c>
      <c r="B38" s="104" t="s">
        <v>51</v>
      </c>
      <c r="C38" s="103">
        <v>1</v>
      </c>
      <c r="D38" s="104" t="s">
        <v>51</v>
      </c>
      <c r="E38" s="104" t="s">
        <v>52</v>
      </c>
      <c r="F38" s="104" t="s">
        <v>53</v>
      </c>
      <c r="G38" s="125" t="s">
        <v>67</v>
      </c>
      <c r="H38" s="148" t="s">
        <v>142</v>
      </c>
      <c r="I38" s="457" t="s">
        <v>201</v>
      </c>
      <c r="J38" s="458"/>
      <c r="K38" s="246"/>
      <c r="L38" s="225" t="s">
        <v>418</v>
      </c>
      <c r="M38" s="274">
        <v>200000000</v>
      </c>
      <c r="N38" s="71"/>
      <c r="O38" s="269"/>
      <c r="P38" s="280" t="s">
        <v>203</v>
      </c>
      <c r="Q38" s="274">
        <v>300000000</v>
      </c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/>
      <c r="CN38" s="33"/>
      <c r="CO38" s="33"/>
      <c r="CP38" s="33"/>
      <c r="CQ38" s="33"/>
      <c r="CR38" s="33"/>
      <c r="CS38" s="33"/>
      <c r="CT38" s="33"/>
      <c r="CU38" s="33"/>
    </row>
    <row r="39" spans="1:99" s="24" customFormat="1" ht="45" customHeight="1">
      <c r="A39" s="189">
        <v>1</v>
      </c>
      <c r="B39" s="102" t="s">
        <v>51</v>
      </c>
      <c r="C39" s="101">
        <v>1</v>
      </c>
      <c r="D39" s="102" t="s">
        <v>51</v>
      </c>
      <c r="E39" s="102" t="s">
        <v>52</v>
      </c>
      <c r="F39" s="102" t="s">
        <v>54</v>
      </c>
      <c r="G39" s="127"/>
      <c r="H39" s="145" t="s">
        <v>24</v>
      </c>
      <c r="I39" s="455"/>
      <c r="J39" s="456"/>
      <c r="K39" s="247"/>
      <c r="L39" s="224"/>
      <c r="M39" s="282">
        <f>SUM(M40:M52)</f>
        <v>459284225</v>
      </c>
      <c r="N39" s="285"/>
      <c r="O39" s="270"/>
      <c r="P39" s="281"/>
      <c r="Q39" s="263">
        <f>SUM(Q40:Q52)</f>
        <v>484133900</v>
      </c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</row>
    <row r="40" spans="1:99" s="36" customFormat="1" ht="74.25" customHeight="1">
      <c r="A40" s="191">
        <v>1</v>
      </c>
      <c r="B40" s="107" t="s">
        <v>51</v>
      </c>
      <c r="C40" s="106">
        <v>1</v>
      </c>
      <c r="D40" s="107" t="s">
        <v>51</v>
      </c>
      <c r="E40" s="107" t="s">
        <v>52</v>
      </c>
      <c r="F40" s="107" t="s">
        <v>54</v>
      </c>
      <c r="G40" s="128" t="s">
        <v>57</v>
      </c>
      <c r="H40" s="151" t="s">
        <v>59</v>
      </c>
      <c r="I40" s="206">
        <v>1</v>
      </c>
      <c r="J40" s="376" t="s">
        <v>204</v>
      </c>
      <c r="K40" s="74" t="s">
        <v>139</v>
      </c>
      <c r="L40" s="226" t="s">
        <v>55</v>
      </c>
      <c r="M40" s="275">
        <v>365284225</v>
      </c>
      <c r="N40" s="232" t="s">
        <v>56</v>
      </c>
      <c r="O40" s="284"/>
      <c r="P40" s="277" t="s">
        <v>139</v>
      </c>
      <c r="Q40" s="275">
        <v>383133900</v>
      </c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5"/>
      <c r="BZ40" s="35"/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5"/>
      <c r="CM40" s="35"/>
      <c r="CN40" s="35"/>
      <c r="CO40" s="35"/>
      <c r="CP40" s="35"/>
      <c r="CQ40" s="35"/>
      <c r="CR40" s="35"/>
      <c r="CS40" s="35"/>
      <c r="CT40" s="35"/>
      <c r="CU40" s="35"/>
    </row>
    <row r="41" spans="1:99" s="36" customFormat="1" ht="55.5" customHeight="1">
      <c r="A41" s="191"/>
      <c r="B41" s="107"/>
      <c r="C41" s="106"/>
      <c r="D41" s="107"/>
      <c r="E41" s="107"/>
      <c r="F41" s="107"/>
      <c r="G41" s="128"/>
      <c r="H41" s="152"/>
      <c r="I41" s="206">
        <v>2</v>
      </c>
      <c r="J41" s="376" t="s">
        <v>128</v>
      </c>
      <c r="K41" s="74" t="s">
        <v>139</v>
      </c>
      <c r="L41" s="226" t="s">
        <v>55</v>
      </c>
      <c r="M41" s="271"/>
      <c r="N41" s="160"/>
      <c r="O41" s="284"/>
      <c r="P41" s="277" t="s">
        <v>139</v>
      </c>
      <c r="Q41" s="276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5"/>
      <c r="CM41" s="35"/>
      <c r="CN41" s="35"/>
      <c r="CO41" s="35"/>
      <c r="CP41" s="35"/>
      <c r="CQ41" s="35"/>
      <c r="CR41" s="35"/>
      <c r="CS41" s="35"/>
      <c r="CT41" s="35"/>
      <c r="CU41" s="35"/>
    </row>
    <row r="42" spans="1:99" s="36" customFormat="1" ht="57.75" customHeight="1">
      <c r="A42" s="191"/>
      <c r="B42" s="107"/>
      <c r="C42" s="106"/>
      <c r="D42" s="107"/>
      <c r="E42" s="107"/>
      <c r="F42" s="107"/>
      <c r="G42" s="128"/>
      <c r="H42" s="152"/>
      <c r="I42" s="206">
        <v>3</v>
      </c>
      <c r="J42" s="98" t="s">
        <v>205</v>
      </c>
      <c r="K42" s="71" t="s">
        <v>49</v>
      </c>
      <c r="L42" s="226" t="s">
        <v>55</v>
      </c>
      <c r="M42" s="283"/>
      <c r="N42" s="232"/>
      <c r="O42" s="284"/>
      <c r="P42" s="81" t="s">
        <v>49</v>
      </c>
      <c r="Q42" s="276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35"/>
      <c r="BT42" s="35"/>
      <c r="BU42" s="35"/>
      <c r="BV42" s="35"/>
      <c r="BW42" s="35"/>
      <c r="BX42" s="35"/>
      <c r="BY42" s="35"/>
      <c r="BZ42" s="35"/>
      <c r="CA42" s="35"/>
      <c r="CB42" s="35"/>
      <c r="CC42" s="35"/>
      <c r="CD42" s="35"/>
      <c r="CE42" s="35"/>
      <c r="CF42" s="35"/>
      <c r="CG42" s="35"/>
      <c r="CH42" s="35"/>
      <c r="CI42" s="35"/>
      <c r="CJ42" s="35"/>
      <c r="CK42" s="35"/>
      <c r="CL42" s="35"/>
      <c r="CM42" s="35"/>
      <c r="CN42" s="35"/>
      <c r="CO42" s="35"/>
      <c r="CP42" s="35"/>
      <c r="CQ42" s="35"/>
      <c r="CR42" s="35"/>
      <c r="CS42" s="35"/>
      <c r="CT42" s="35"/>
      <c r="CU42" s="35"/>
    </row>
    <row r="43" spans="1:99" s="36" customFormat="1" ht="72" customHeight="1">
      <c r="A43" s="191"/>
      <c r="B43" s="107"/>
      <c r="C43" s="106"/>
      <c r="D43" s="107"/>
      <c r="E43" s="107"/>
      <c r="F43" s="107"/>
      <c r="G43" s="128"/>
      <c r="H43" s="152"/>
      <c r="I43" s="206">
        <v>4</v>
      </c>
      <c r="J43" s="376" t="s">
        <v>129</v>
      </c>
      <c r="K43" s="74" t="s">
        <v>139</v>
      </c>
      <c r="L43" s="226" t="s">
        <v>55</v>
      </c>
      <c r="M43" s="283"/>
      <c r="N43" s="232"/>
      <c r="O43" s="167"/>
      <c r="P43" s="74" t="s">
        <v>139</v>
      </c>
      <c r="Q43" s="276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5"/>
      <c r="CL43" s="35"/>
      <c r="CM43" s="35"/>
      <c r="CN43" s="35"/>
      <c r="CO43" s="35"/>
      <c r="CP43" s="35"/>
      <c r="CQ43" s="35"/>
      <c r="CR43" s="35"/>
      <c r="CS43" s="35"/>
      <c r="CT43" s="35"/>
      <c r="CU43" s="35"/>
    </row>
    <row r="44" spans="1:99" s="36" customFormat="1" ht="45" customHeight="1">
      <c r="A44" s="191"/>
      <c r="B44" s="107"/>
      <c r="C44" s="106"/>
      <c r="D44" s="107"/>
      <c r="E44" s="107"/>
      <c r="F44" s="107"/>
      <c r="G44" s="128"/>
      <c r="H44" s="152"/>
      <c r="I44" s="206">
        <v>5</v>
      </c>
      <c r="J44" s="377" t="s">
        <v>130</v>
      </c>
      <c r="K44" s="71" t="s">
        <v>209</v>
      </c>
      <c r="L44" s="227" t="s">
        <v>55</v>
      </c>
      <c r="M44" s="275"/>
      <c r="N44" s="232"/>
      <c r="O44" s="167"/>
      <c r="P44" s="71" t="s">
        <v>209</v>
      </c>
      <c r="Q44" s="276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35"/>
      <c r="CL44" s="35"/>
      <c r="CM44" s="35"/>
      <c r="CN44" s="35"/>
      <c r="CO44" s="35"/>
      <c r="CP44" s="35"/>
      <c r="CQ44" s="35"/>
      <c r="CR44" s="35"/>
      <c r="CS44" s="35"/>
      <c r="CT44" s="35"/>
      <c r="CU44" s="35"/>
    </row>
    <row r="45" spans="1:99" s="36" customFormat="1" ht="55.5" customHeight="1">
      <c r="A45" s="191"/>
      <c r="B45" s="107"/>
      <c r="C45" s="106"/>
      <c r="D45" s="107"/>
      <c r="E45" s="107"/>
      <c r="F45" s="107"/>
      <c r="G45" s="128"/>
      <c r="H45" s="152"/>
      <c r="I45" s="206">
        <v>6</v>
      </c>
      <c r="J45" s="377" t="s">
        <v>206</v>
      </c>
      <c r="K45" s="78" t="s">
        <v>112</v>
      </c>
      <c r="L45" s="227" t="s">
        <v>55</v>
      </c>
      <c r="M45" s="286"/>
      <c r="N45" s="232"/>
      <c r="O45" s="167"/>
      <c r="P45" s="71" t="s">
        <v>112</v>
      </c>
      <c r="Q45" s="276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</row>
    <row r="46" spans="1:99" s="36" customFormat="1" ht="56.25" customHeight="1">
      <c r="A46" s="191"/>
      <c r="B46" s="107"/>
      <c r="C46" s="106"/>
      <c r="D46" s="107"/>
      <c r="E46" s="107"/>
      <c r="F46" s="107"/>
      <c r="G46" s="128"/>
      <c r="H46" s="152"/>
      <c r="I46" s="206">
        <v>7</v>
      </c>
      <c r="J46" s="377" t="s">
        <v>131</v>
      </c>
      <c r="K46" s="71" t="s">
        <v>210</v>
      </c>
      <c r="L46" s="227" t="s">
        <v>55</v>
      </c>
      <c r="M46" s="286"/>
      <c r="N46" s="232"/>
      <c r="O46" s="167"/>
      <c r="P46" s="71" t="s">
        <v>210</v>
      </c>
      <c r="Q46" s="276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</row>
    <row r="47" spans="1:99" s="36" customFormat="1" ht="59.25" customHeight="1">
      <c r="A47" s="191"/>
      <c r="B47" s="107"/>
      <c r="C47" s="106"/>
      <c r="D47" s="107"/>
      <c r="E47" s="107"/>
      <c r="F47" s="107"/>
      <c r="G47" s="128"/>
      <c r="H47" s="152"/>
      <c r="I47" s="206">
        <v>8</v>
      </c>
      <c r="J47" s="376" t="s">
        <v>132</v>
      </c>
      <c r="K47" s="71" t="s">
        <v>139</v>
      </c>
      <c r="L47" s="226" t="s">
        <v>55</v>
      </c>
      <c r="M47" s="287"/>
      <c r="N47" s="232"/>
      <c r="O47" s="167"/>
      <c r="P47" s="71" t="s">
        <v>139</v>
      </c>
      <c r="Q47" s="276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35"/>
      <c r="CI47" s="35"/>
      <c r="CJ47" s="35"/>
      <c r="CK47" s="35"/>
      <c r="CL47" s="35"/>
      <c r="CM47" s="35"/>
      <c r="CN47" s="35"/>
      <c r="CO47" s="35"/>
      <c r="CP47" s="35"/>
      <c r="CQ47" s="35"/>
      <c r="CR47" s="35"/>
      <c r="CS47" s="35"/>
      <c r="CT47" s="35"/>
      <c r="CU47" s="35"/>
    </row>
    <row r="48" spans="1:99" s="36" customFormat="1" ht="53.25" customHeight="1">
      <c r="A48" s="191"/>
      <c r="B48" s="107"/>
      <c r="C48" s="106"/>
      <c r="D48" s="107"/>
      <c r="E48" s="107"/>
      <c r="F48" s="107"/>
      <c r="G48" s="128"/>
      <c r="H48" s="152"/>
      <c r="I48" s="206">
        <v>9</v>
      </c>
      <c r="J48" s="377" t="s">
        <v>207</v>
      </c>
      <c r="K48" s="71" t="s">
        <v>112</v>
      </c>
      <c r="L48" s="227" t="s">
        <v>55</v>
      </c>
      <c r="M48" s="286"/>
      <c r="N48" s="232"/>
      <c r="O48" s="167"/>
      <c r="P48" s="71" t="s">
        <v>112</v>
      </c>
      <c r="Q48" s="276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35"/>
      <c r="CI48" s="35"/>
      <c r="CJ48" s="35"/>
      <c r="CK48" s="35"/>
      <c r="CL48" s="35"/>
      <c r="CM48" s="35"/>
      <c r="CN48" s="35"/>
      <c r="CO48" s="35"/>
      <c r="CP48" s="35"/>
      <c r="CQ48" s="35"/>
      <c r="CR48" s="35"/>
      <c r="CS48" s="35"/>
      <c r="CT48" s="35"/>
      <c r="CU48" s="35"/>
    </row>
    <row r="49" spans="1:99" s="36" customFormat="1" ht="93" customHeight="1">
      <c r="A49" s="191"/>
      <c r="B49" s="107"/>
      <c r="C49" s="106"/>
      <c r="D49" s="107"/>
      <c r="E49" s="107"/>
      <c r="F49" s="107"/>
      <c r="G49" s="128"/>
      <c r="H49" s="152"/>
      <c r="I49" s="206">
        <v>10</v>
      </c>
      <c r="J49" s="377" t="s">
        <v>208</v>
      </c>
      <c r="K49" s="71" t="s">
        <v>112</v>
      </c>
      <c r="L49" s="288" t="s">
        <v>55</v>
      </c>
      <c r="M49" s="289"/>
      <c r="N49" s="211"/>
      <c r="O49" s="290"/>
      <c r="P49" s="92" t="s">
        <v>112</v>
      </c>
      <c r="Q49" s="291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35"/>
      <c r="CE49" s="35"/>
      <c r="CF49" s="35"/>
      <c r="CG49" s="35"/>
      <c r="CH49" s="35"/>
      <c r="CI49" s="35"/>
      <c r="CJ49" s="35"/>
      <c r="CK49" s="35"/>
      <c r="CL49" s="35"/>
      <c r="CM49" s="35"/>
      <c r="CN49" s="35"/>
      <c r="CO49" s="35"/>
      <c r="CP49" s="35"/>
      <c r="CQ49" s="35"/>
      <c r="CR49" s="35"/>
      <c r="CS49" s="35"/>
      <c r="CT49" s="35"/>
      <c r="CU49" s="35"/>
    </row>
    <row r="50" spans="1:99" s="36" customFormat="1" ht="58.5" customHeight="1">
      <c r="A50" s="191"/>
      <c r="B50" s="107"/>
      <c r="C50" s="106"/>
      <c r="D50" s="107"/>
      <c r="E50" s="107"/>
      <c r="F50" s="107"/>
      <c r="G50" s="128"/>
      <c r="H50" s="152"/>
      <c r="I50" s="206">
        <v>11</v>
      </c>
      <c r="J50" s="377" t="s">
        <v>133</v>
      </c>
      <c r="K50" s="71" t="s">
        <v>112</v>
      </c>
      <c r="L50" s="288" t="s">
        <v>55</v>
      </c>
      <c r="M50" s="289"/>
      <c r="N50" s="211"/>
      <c r="O50" s="290"/>
      <c r="P50" s="71" t="s">
        <v>112</v>
      </c>
      <c r="Q50" s="276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  <c r="CF50" s="35"/>
      <c r="CG50" s="35"/>
      <c r="CH50" s="35"/>
      <c r="CI50" s="35"/>
      <c r="CJ50" s="35"/>
      <c r="CK50" s="35"/>
      <c r="CL50" s="35"/>
      <c r="CM50" s="35"/>
      <c r="CN50" s="35"/>
      <c r="CO50" s="35"/>
      <c r="CP50" s="35"/>
      <c r="CQ50" s="35"/>
      <c r="CR50" s="35"/>
      <c r="CS50" s="35"/>
      <c r="CT50" s="35"/>
      <c r="CU50" s="35"/>
    </row>
    <row r="51" spans="1:99" s="34" customFormat="1" ht="60" customHeight="1">
      <c r="A51" s="191">
        <v>1</v>
      </c>
      <c r="B51" s="107" t="s">
        <v>51</v>
      </c>
      <c r="C51" s="106">
        <v>1</v>
      </c>
      <c r="D51" s="107" t="s">
        <v>51</v>
      </c>
      <c r="E51" s="107" t="s">
        <v>52</v>
      </c>
      <c r="F51" s="107" t="s">
        <v>54</v>
      </c>
      <c r="G51" s="128" t="s">
        <v>53</v>
      </c>
      <c r="H51" s="150" t="s">
        <v>102</v>
      </c>
      <c r="I51" s="469" t="s">
        <v>211</v>
      </c>
      <c r="J51" s="470"/>
      <c r="K51" s="71">
        <v>10</v>
      </c>
      <c r="L51" s="225" t="s">
        <v>86</v>
      </c>
      <c r="M51" s="79">
        <v>11000000</v>
      </c>
      <c r="N51" s="232" t="s">
        <v>56</v>
      </c>
      <c r="O51" s="160"/>
      <c r="P51" s="71">
        <v>10</v>
      </c>
      <c r="Q51" s="293">
        <v>13000000</v>
      </c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  <c r="CU51" s="33"/>
    </row>
    <row r="52" spans="1:99" s="34" customFormat="1" ht="45" customHeight="1">
      <c r="A52" s="191">
        <v>1</v>
      </c>
      <c r="B52" s="107" t="s">
        <v>51</v>
      </c>
      <c r="C52" s="106">
        <v>1</v>
      </c>
      <c r="D52" s="107" t="s">
        <v>51</v>
      </c>
      <c r="E52" s="107" t="s">
        <v>52</v>
      </c>
      <c r="F52" s="107" t="s">
        <v>54</v>
      </c>
      <c r="G52" s="128" t="s">
        <v>67</v>
      </c>
      <c r="H52" s="150" t="s">
        <v>103</v>
      </c>
      <c r="I52" s="469" t="s">
        <v>212</v>
      </c>
      <c r="J52" s="470"/>
      <c r="K52" s="248" t="s">
        <v>213</v>
      </c>
      <c r="L52" s="225" t="s">
        <v>86</v>
      </c>
      <c r="M52" s="79">
        <v>83000000</v>
      </c>
      <c r="N52" s="232" t="s">
        <v>56</v>
      </c>
      <c r="O52" s="160"/>
      <c r="P52" s="248" t="s">
        <v>213</v>
      </c>
      <c r="Q52" s="293">
        <v>88000000</v>
      </c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</row>
    <row r="53" spans="1:99" s="38" customFormat="1" ht="79.5" customHeight="1">
      <c r="A53" s="189">
        <v>1</v>
      </c>
      <c r="B53" s="102" t="s">
        <v>51</v>
      </c>
      <c r="C53" s="101">
        <v>1</v>
      </c>
      <c r="D53" s="102" t="s">
        <v>51</v>
      </c>
      <c r="E53" s="102" t="s">
        <v>52</v>
      </c>
      <c r="F53" s="102" t="s">
        <v>67</v>
      </c>
      <c r="G53" s="127"/>
      <c r="H53" s="145" t="s">
        <v>27</v>
      </c>
      <c r="I53" s="471"/>
      <c r="J53" s="472"/>
      <c r="K53" s="244"/>
      <c r="L53" s="222"/>
      <c r="M53" s="261">
        <f>SUM(M54:M59)</f>
        <v>375000000</v>
      </c>
      <c r="N53" s="292"/>
      <c r="O53" s="292"/>
      <c r="P53" s="294"/>
      <c r="Q53" s="276">
        <f>SUM(Q54:Q58)</f>
        <v>453000000</v>
      </c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  <c r="CC53" s="37"/>
      <c r="CD53" s="37"/>
      <c r="CE53" s="37"/>
      <c r="CF53" s="37"/>
      <c r="CG53" s="37"/>
      <c r="CH53" s="37"/>
      <c r="CI53" s="37"/>
      <c r="CJ53" s="37"/>
      <c r="CK53" s="37"/>
      <c r="CL53" s="37"/>
      <c r="CM53" s="37"/>
      <c r="CN53" s="37"/>
      <c r="CO53" s="37"/>
      <c r="CP53" s="37"/>
      <c r="CQ53" s="37"/>
      <c r="CR53" s="37"/>
      <c r="CS53" s="37"/>
      <c r="CT53" s="37"/>
      <c r="CU53" s="37"/>
    </row>
    <row r="54" spans="1:99" s="34" customFormat="1" ht="54" customHeight="1">
      <c r="A54" s="191">
        <v>1</v>
      </c>
      <c r="B54" s="107" t="s">
        <v>51</v>
      </c>
      <c r="C54" s="106">
        <v>1</v>
      </c>
      <c r="D54" s="107" t="s">
        <v>51</v>
      </c>
      <c r="E54" s="107" t="s">
        <v>52</v>
      </c>
      <c r="F54" s="107" t="s">
        <v>67</v>
      </c>
      <c r="G54" s="128" t="s">
        <v>52</v>
      </c>
      <c r="H54" s="153" t="s">
        <v>104</v>
      </c>
      <c r="I54" s="473" t="s">
        <v>118</v>
      </c>
      <c r="J54" s="474"/>
      <c r="K54" s="74" t="s">
        <v>89</v>
      </c>
      <c r="L54" s="228" t="s">
        <v>86</v>
      </c>
      <c r="M54" s="40">
        <v>40000000</v>
      </c>
      <c r="N54" s="232" t="s">
        <v>56</v>
      </c>
      <c r="O54" s="160"/>
      <c r="P54" s="246" t="s">
        <v>89</v>
      </c>
      <c r="Q54" s="188">
        <v>60000000</v>
      </c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3"/>
      <c r="BK54" s="33"/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3"/>
      <c r="BX54" s="33"/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  <c r="CJ54" s="33"/>
      <c r="CK54" s="33"/>
      <c r="CL54" s="33"/>
      <c r="CM54" s="33"/>
      <c r="CN54" s="33"/>
      <c r="CO54" s="33"/>
      <c r="CP54" s="33"/>
      <c r="CQ54" s="33"/>
      <c r="CR54" s="33"/>
      <c r="CS54" s="33"/>
      <c r="CT54" s="33"/>
      <c r="CU54" s="33"/>
    </row>
    <row r="55" spans="1:99" s="34" customFormat="1" ht="40.5" customHeight="1">
      <c r="A55" s="191">
        <v>1</v>
      </c>
      <c r="B55" s="107" t="s">
        <v>51</v>
      </c>
      <c r="C55" s="106">
        <v>1</v>
      </c>
      <c r="D55" s="107" t="s">
        <v>51</v>
      </c>
      <c r="E55" s="107" t="s">
        <v>52</v>
      </c>
      <c r="F55" s="107" t="s">
        <v>67</v>
      </c>
      <c r="G55" s="128" t="s">
        <v>51</v>
      </c>
      <c r="H55" s="154" t="s">
        <v>119</v>
      </c>
      <c r="I55" s="473" t="s">
        <v>88</v>
      </c>
      <c r="J55" s="474"/>
      <c r="K55" s="74" t="s">
        <v>216</v>
      </c>
      <c r="L55" s="228" t="s">
        <v>86</v>
      </c>
      <c r="M55" s="40">
        <v>95000000</v>
      </c>
      <c r="N55" s="232" t="s">
        <v>56</v>
      </c>
      <c r="O55" s="160"/>
      <c r="P55" s="295" t="s">
        <v>89</v>
      </c>
      <c r="Q55" s="188">
        <v>113000000</v>
      </c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3"/>
    </row>
    <row r="56" spans="1:99" s="34" customFormat="1" ht="42" customHeight="1">
      <c r="A56" s="191">
        <v>1</v>
      </c>
      <c r="B56" s="107" t="s">
        <v>51</v>
      </c>
      <c r="C56" s="106">
        <v>1</v>
      </c>
      <c r="D56" s="107" t="s">
        <v>51</v>
      </c>
      <c r="E56" s="107" t="s">
        <v>52</v>
      </c>
      <c r="F56" s="107" t="s">
        <v>67</v>
      </c>
      <c r="G56" s="128" t="s">
        <v>54</v>
      </c>
      <c r="H56" s="155" t="s">
        <v>28</v>
      </c>
      <c r="I56" s="465" t="s">
        <v>419</v>
      </c>
      <c r="J56" s="466"/>
      <c r="K56" s="74" t="s">
        <v>220</v>
      </c>
      <c r="L56" s="228" t="s">
        <v>86</v>
      </c>
      <c r="M56" s="40">
        <v>70000000</v>
      </c>
      <c r="N56" s="232" t="s">
        <v>56</v>
      </c>
      <c r="O56" s="226"/>
      <c r="P56" s="295" t="s">
        <v>220</v>
      </c>
      <c r="Q56" s="188">
        <v>80000000</v>
      </c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  <c r="BZ56" s="33"/>
      <c r="CA56" s="33"/>
      <c r="CB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/>
      <c r="CN56" s="33"/>
      <c r="CO56" s="33"/>
      <c r="CP56" s="33"/>
      <c r="CQ56" s="33"/>
      <c r="CR56" s="33"/>
      <c r="CS56" s="33"/>
      <c r="CT56" s="33"/>
      <c r="CU56" s="33"/>
    </row>
    <row r="57" spans="1:99" s="34" customFormat="1" ht="80.25" customHeight="1">
      <c r="A57" s="191">
        <v>1</v>
      </c>
      <c r="B57" s="107" t="s">
        <v>51</v>
      </c>
      <c r="C57" s="106">
        <v>1</v>
      </c>
      <c r="D57" s="107" t="s">
        <v>51</v>
      </c>
      <c r="E57" s="107" t="s">
        <v>52</v>
      </c>
      <c r="F57" s="107" t="s">
        <v>67</v>
      </c>
      <c r="G57" s="128" t="s">
        <v>57</v>
      </c>
      <c r="H57" s="155" t="s">
        <v>29</v>
      </c>
      <c r="I57" s="465" t="s">
        <v>420</v>
      </c>
      <c r="J57" s="466"/>
      <c r="K57" s="70" t="s">
        <v>421</v>
      </c>
      <c r="L57" s="228" t="s">
        <v>105</v>
      </c>
      <c r="M57" s="40">
        <v>90000000</v>
      </c>
      <c r="N57" s="232" t="s">
        <v>56</v>
      </c>
      <c r="O57" s="226"/>
      <c r="P57" s="71" t="s">
        <v>421</v>
      </c>
      <c r="Q57" s="188">
        <v>125000000</v>
      </c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3"/>
      <c r="BV57" s="33"/>
      <c r="BW57" s="33"/>
      <c r="BX57" s="33"/>
      <c r="BY57" s="33"/>
      <c r="BZ57" s="33"/>
      <c r="CA57" s="33"/>
      <c r="CB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/>
      <c r="CN57" s="33"/>
      <c r="CO57" s="33"/>
      <c r="CP57" s="33"/>
      <c r="CQ57" s="33"/>
      <c r="CR57" s="33"/>
      <c r="CS57" s="33"/>
      <c r="CT57" s="33"/>
      <c r="CU57" s="33"/>
    </row>
    <row r="58" spans="1:99" s="34" customFormat="1" ht="87.75" customHeight="1">
      <c r="A58" s="191">
        <v>1</v>
      </c>
      <c r="B58" s="107" t="s">
        <v>51</v>
      </c>
      <c r="C58" s="106">
        <v>1</v>
      </c>
      <c r="D58" s="107" t="s">
        <v>51</v>
      </c>
      <c r="E58" s="107" t="s">
        <v>52</v>
      </c>
      <c r="F58" s="107" t="s">
        <v>67</v>
      </c>
      <c r="G58" s="128" t="s">
        <v>90</v>
      </c>
      <c r="H58" s="155" t="s">
        <v>30</v>
      </c>
      <c r="I58" s="465" t="s">
        <v>422</v>
      </c>
      <c r="J58" s="466"/>
      <c r="K58" s="74" t="s">
        <v>217</v>
      </c>
      <c r="L58" s="228" t="s">
        <v>86</v>
      </c>
      <c r="M58" s="40">
        <v>60000000</v>
      </c>
      <c r="N58" s="232" t="s">
        <v>56</v>
      </c>
      <c r="O58" s="226"/>
      <c r="P58" s="246" t="s">
        <v>219</v>
      </c>
      <c r="Q58" s="188">
        <v>75000000</v>
      </c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  <c r="CU58" s="33"/>
    </row>
    <row r="59" spans="1:99" s="34" customFormat="1" ht="41.25" customHeight="1">
      <c r="A59" s="191"/>
      <c r="B59" s="107"/>
      <c r="C59" s="106"/>
      <c r="D59" s="107"/>
      <c r="E59" s="107"/>
      <c r="F59" s="107"/>
      <c r="G59" s="128"/>
      <c r="H59" s="156" t="s">
        <v>214</v>
      </c>
      <c r="I59" s="437" t="s">
        <v>215</v>
      </c>
      <c r="J59" s="438"/>
      <c r="K59" s="39" t="s">
        <v>218</v>
      </c>
      <c r="L59" s="228" t="s">
        <v>86</v>
      </c>
      <c r="M59" s="40">
        <v>20000000</v>
      </c>
      <c r="N59" s="298" t="s">
        <v>56</v>
      </c>
      <c r="O59" s="226"/>
      <c r="P59" s="279"/>
      <c r="Q59" s="188" t="s">
        <v>221</v>
      </c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3"/>
      <c r="BG59" s="33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3"/>
      <c r="BV59" s="33"/>
      <c r="BW59" s="33"/>
      <c r="BX59" s="33"/>
      <c r="BY59" s="33"/>
      <c r="BZ59" s="33"/>
      <c r="CA59" s="33"/>
      <c r="CB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/>
      <c r="CN59" s="33"/>
      <c r="CO59" s="33"/>
      <c r="CP59" s="33"/>
      <c r="CQ59" s="33"/>
      <c r="CR59" s="33"/>
      <c r="CS59" s="33"/>
      <c r="CT59" s="33"/>
      <c r="CU59" s="33"/>
    </row>
    <row r="60" spans="1:99" s="26" customFormat="1" ht="42.75" customHeight="1">
      <c r="A60" s="189">
        <v>1</v>
      </c>
      <c r="B60" s="102" t="s">
        <v>51</v>
      </c>
      <c r="C60" s="101">
        <v>1</v>
      </c>
      <c r="D60" s="102" t="s">
        <v>51</v>
      </c>
      <c r="E60" s="101">
        <v>1</v>
      </c>
      <c r="F60" s="101">
        <v>15</v>
      </c>
      <c r="G60" s="127"/>
      <c r="H60" s="157" t="s">
        <v>76</v>
      </c>
      <c r="I60" s="467" t="s">
        <v>77</v>
      </c>
      <c r="J60" s="468"/>
      <c r="K60" s="249" t="s">
        <v>224</v>
      </c>
      <c r="L60" s="229"/>
      <c r="M60" s="296">
        <f>SUM(M61)</f>
        <v>3950000000</v>
      </c>
      <c r="N60" s="299"/>
      <c r="O60" s="262"/>
      <c r="P60" s="278" t="s">
        <v>228</v>
      </c>
      <c r="Q60" s="301">
        <f>SUM(Q61)</f>
        <v>3950000000</v>
      </c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</row>
    <row r="61" spans="1:99" s="34" customFormat="1" ht="39" customHeight="1">
      <c r="A61" s="191">
        <v>1</v>
      </c>
      <c r="B61" s="107" t="s">
        <v>51</v>
      </c>
      <c r="C61" s="106">
        <v>1</v>
      </c>
      <c r="D61" s="107" t="s">
        <v>51</v>
      </c>
      <c r="E61" s="106">
        <v>1</v>
      </c>
      <c r="F61" s="106">
        <v>15</v>
      </c>
      <c r="G61" s="128" t="s">
        <v>52</v>
      </c>
      <c r="H61" s="158" t="s">
        <v>22</v>
      </c>
      <c r="I61" s="92">
        <v>1</v>
      </c>
      <c r="J61" s="98" t="s">
        <v>77</v>
      </c>
      <c r="K61" s="246" t="s">
        <v>225</v>
      </c>
      <c r="L61" s="230" t="s">
        <v>55</v>
      </c>
      <c r="M61" s="150">
        <v>3950000000</v>
      </c>
      <c r="N61" s="298" t="s">
        <v>75</v>
      </c>
      <c r="O61" s="160"/>
      <c r="P61" s="279" t="s">
        <v>229</v>
      </c>
      <c r="Q61" s="302">
        <v>3950000000</v>
      </c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3"/>
      <c r="BG61" s="33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3"/>
      <c r="BV61" s="33"/>
      <c r="BW61" s="33"/>
      <c r="BX61" s="33"/>
      <c r="BY61" s="33"/>
      <c r="BZ61" s="33"/>
      <c r="CA61" s="33"/>
      <c r="CB61" s="33"/>
      <c r="CC61" s="33"/>
      <c r="CD61" s="33"/>
      <c r="CE61" s="33"/>
      <c r="CF61" s="33"/>
      <c r="CG61" s="33"/>
      <c r="CH61" s="33"/>
      <c r="CI61" s="33"/>
      <c r="CJ61" s="33"/>
      <c r="CK61" s="33"/>
      <c r="CL61" s="33"/>
      <c r="CM61" s="33"/>
      <c r="CN61" s="33"/>
      <c r="CO61" s="33"/>
      <c r="CP61" s="33"/>
      <c r="CQ61" s="33"/>
      <c r="CR61" s="33"/>
      <c r="CS61" s="33"/>
      <c r="CT61" s="33"/>
      <c r="CU61" s="33"/>
    </row>
    <row r="62" spans="1:99" s="34" customFormat="1" ht="21.75" customHeight="1">
      <c r="A62" s="191"/>
      <c r="B62" s="107"/>
      <c r="C62" s="106"/>
      <c r="D62" s="107"/>
      <c r="E62" s="106"/>
      <c r="F62" s="106"/>
      <c r="G62" s="128"/>
      <c r="H62" s="158"/>
      <c r="I62" s="92">
        <v>2</v>
      </c>
      <c r="J62" s="98" t="s">
        <v>222</v>
      </c>
      <c r="K62" s="246" t="s">
        <v>226</v>
      </c>
      <c r="L62" s="230"/>
      <c r="M62" s="150"/>
      <c r="N62" s="298"/>
      <c r="O62" s="160"/>
      <c r="P62" s="279" t="s">
        <v>230</v>
      </c>
      <c r="Q62" s="302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/>
      <c r="BG62" s="33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3"/>
      <c r="BV62" s="33"/>
      <c r="BW62" s="33"/>
      <c r="BX62" s="33"/>
      <c r="BY62" s="33"/>
      <c r="BZ62" s="33"/>
      <c r="CA62" s="33"/>
      <c r="CB62" s="33"/>
      <c r="CC62" s="33"/>
      <c r="CD62" s="33"/>
      <c r="CE62" s="33"/>
      <c r="CF62" s="33"/>
      <c r="CG62" s="33"/>
      <c r="CH62" s="33"/>
      <c r="CI62" s="33"/>
      <c r="CJ62" s="33"/>
      <c r="CK62" s="33"/>
      <c r="CL62" s="33"/>
      <c r="CM62" s="33"/>
      <c r="CN62" s="33"/>
      <c r="CO62" s="33"/>
      <c r="CP62" s="33"/>
      <c r="CQ62" s="33"/>
      <c r="CR62" s="33"/>
      <c r="CS62" s="33"/>
      <c r="CT62" s="33"/>
      <c r="CU62" s="33"/>
    </row>
    <row r="63" spans="1:99" s="34" customFormat="1" ht="27" customHeight="1">
      <c r="A63" s="191"/>
      <c r="B63" s="107"/>
      <c r="C63" s="106"/>
      <c r="D63" s="107"/>
      <c r="E63" s="106"/>
      <c r="F63" s="106"/>
      <c r="G63" s="128"/>
      <c r="H63" s="158"/>
      <c r="I63" s="89">
        <v>3</v>
      </c>
      <c r="J63" s="378" t="s">
        <v>223</v>
      </c>
      <c r="K63" s="246" t="s">
        <v>227</v>
      </c>
      <c r="L63" s="230"/>
      <c r="M63" s="150"/>
      <c r="N63" s="298"/>
      <c r="O63" s="160"/>
      <c r="P63" s="279" t="s">
        <v>231</v>
      </c>
      <c r="Q63" s="302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/>
      <c r="CN63" s="33"/>
      <c r="CO63" s="33"/>
      <c r="CP63" s="33"/>
      <c r="CQ63" s="33"/>
      <c r="CR63" s="33"/>
      <c r="CS63" s="33"/>
      <c r="CT63" s="33"/>
      <c r="CU63" s="33"/>
    </row>
    <row r="64" spans="1:99" s="26" customFormat="1" ht="45" customHeight="1">
      <c r="A64" s="189">
        <v>1</v>
      </c>
      <c r="B64" s="102" t="s">
        <v>51</v>
      </c>
      <c r="C64" s="101">
        <v>1</v>
      </c>
      <c r="D64" s="102" t="s">
        <v>51</v>
      </c>
      <c r="E64" s="102" t="s">
        <v>52</v>
      </c>
      <c r="F64" s="375">
        <v>16</v>
      </c>
      <c r="G64" s="127"/>
      <c r="H64" s="145" t="s">
        <v>16</v>
      </c>
      <c r="I64" s="381"/>
      <c r="J64" s="379"/>
      <c r="K64" s="245"/>
      <c r="L64" s="231" t="s">
        <v>73</v>
      </c>
      <c r="M64" s="297">
        <f>SUM(M65:M99)</f>
        <v>7890584280</v>
      </c>
      <c r="N64" s="299"/>
      <c r="O64" s="262"/>
      <c r="P64" s="270"/>
      <c r="Q64" s="303">
        <f>SUM(Q65:Q99)</f>
        <v>8391948240</v>
      </c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</row>
    <row r="65" spans="1:99" s="34" customFormat="1" ht="45.75" customHeight="1">
      <c r="A65" s="191"/>
      <c r="B65" s="107"/>
      <c r="C65" s="106"/>
      <c r="D65" s="107"/>
      <c r="E65" s="107"/>
      <c r="F65" s="107"/>
      <c r="G65" s="129"/>
      <c r="H65" s="159"/>
      <c r="I65" s="382">
        <v>1</v>
      </c>
      <c r="J65" s="82" t="s">
        <v>232</v>
      </c>
      <c r="K65" s="83">
        <v>0.85</v>
      </c>
      <c r="L65" s="160"/>
      <c r="M65" s="160"/>
      <c r="N65" s="300"/>
      <c r="O65" s="160"/>
      <c r="P65" s="305">
        <v>0.9</v>
      </c>
      <c r="Q65" s="271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3"/>
      <c r="BG65" s="33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3"/>
      <c r="BV65" s="33"/>
      <c r="BW65" s="33"/>
      <c r="BX65" s="33"/>
      <c r="BY65" s="33"/>
      <c r="BZ65" s="33"/>
      <c r="CA65" s="33"/>
      <c r="CB65" s="33"/>
      <c r="CC65" s="33"/>
      <c r="CD65" s="33"/>
      <c r="CE65" s="33"/>
      <c r="CF65" s="33"/>
      <c r="CG65" s="33"/>
      <c r="CH65" s="33"/>
      <c r="CI65" s="33"/>
      <c r="CJ65" s="33"/>
      <c r="CK65" s="33"/>
      <c r="CL65" s="33"/>
      <c r="CM65" s="33"/>
      <c r="CN65" s="33"/>
      <c r="CO65" s="33"/>
      <c r="CP65" s="33"/>
      <c r="CQ65" s="33"/>
      <c r="CR65" s="33"/>
      <c r="CS65" s="33"/>
      <c r="CT65" s="33"/>
      <c r="CU65" s="33"/>
    </row>
    <row r="66" spans="1:99" s="34" customFormat="1" ht="44.25" customHeight="1">
      <c r="A66" s="191"/>
      <c r="B66" s="106"/>
      <c r="C66" s="106"/>
      <c r="D66" s="106"/>
      <c r="E66" s="106"/>
      <c r="F66" s="106"/>
      <c r="G66" s="129"/>
      <c r="H66" s="159"/>
      <c r="I66" s="383">
        <v>2</v>
      </c>
      <c r="J66" s="429" t="s">
        <v>233</v>
      </c>
      <c r="K66" s="305">
        <v>0.82</v>
      </c>
      <c r="L66" s="232"/>
      <c r="M66" s="160"/>
      <c r="N66" s="271"/>
      <c r="O66" s="160"/>
      <c r="P66" s="305">
        <v>0.82</v>
      </c>
      <c r="Q66" s="271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3"/>
      <c r="BG66" s="33"/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3"/>
      <c r="BV66" s="33"/>
      <c r="BW66" s="33"/>
      <c r="BX66" s="33"/>
      <c r="BY66" s="33"/>
      <c r="BZ66" s="33"/>
      <c r="CA66" s="33"/>
      <c r="CB66" s="33"/>
      <c r="CC66" s="33"/>
      <c r="CD66" s="33"/>
      <c r="CE66" s="33"/>
      <c r="CF66" s="33"/>
      <c r="CG66" s="33"/>
      <c r="CH66" s="33"/>
      <c r="CI66" s="33"/>
      <c r="CJ66" s="33"/>
      <c r="CK66" s="33"/>
      <c r="CL66" s="33"/>
      <c r="CM66" s="33"/>
      <c r="CN66" s="33"/>
      <c r="CO66" s="33"/>
      <c r="CP66" s="33"/>
      <c r="CQ66" s="33"/>
      <c r="CR66" s="33"/>
      <c r="CS66" s="33"/>
      <c r="CT66" s="33"/>
      <c r="CU66" s="33"/>
    </row>
    <row r="67" spans="1:99" s="34" customFormat="1" ht="32.25" customHeight="1">
      <c r="A67" s="191"/>
      <c r="B67" s="106"/>
      <c r="C67" s="106"/>
      <c r="D67" s="106"/>
      <c r="E67" s="106"/>
      <c r="F67" s="106"/>
      <c r="G67" s="129"/>
      <c r="H67" s="160"/>
      <c r="I67" s="384">
        <v>3</v>
      </c>
      <c r="J67" s="432" t="s">
        <v>234</v>
      </c>
      <c r="K67" s="305">
        <v>0.89</v>
      </c>
      <c r="L67" s="232"/>
      <c r="M67" s="310"/>
      <c r="N67" s="307"/>
      <c r="O67" s="226"/>
      <c r="P67" s="305">
        <v>0.9</v>
      </c>
      <c r="Q67" s="271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3"/>
      <c r="BG67" s="33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3"/>
      <c r="BV67" s="33"/>
      <c r="BW67" s="33"/>
      <c r="BX67" s="33"/>
      <c r="BY67" s="33"/>
      <c r="BZ67" s="33"/>
      <c r="CA67" s="33"/>
      <c r="CB67" s="33"/>
      <c r="CC67" s="33"/>
      <c r="CD67" s="33"/>
      <c r="CE67" s="33"/>
      <c r="CF67" s="33"/>
      <c r="CG67" s="33"/>
      <c r="CH67" s="33"/>
      <c r="CI67" s="33"/>
      <c r="CJ67" s="33"/>
      <c r="CK67" s="33"/>
      <c r="CL67" s="33"/>
      <c r="CM67" s="33"/>
      <c r="CN67" s="33"/>
      <c r="CO67" s="33"/>
      <c r="CP67" s="33"/>
      <c r="CQ67" s="33"/>
      <c r="CR67" s="33"/>
      <c r="CS67" s="33"/>
      <c r="CT67" s="33"/>
      <c r="CU67" s="33"/>
    </row>
    <row r="68" spans="1:99" s="42" customFormat="1" ht="40.5" customHeight="1">
      <c r="A68" s="192"/>
      <c r="B68" s="108"/>
      <c r="C68" s="108"/>
      <c r="D68" s="108"/>
      <c r="E68" s="108"/>
      <c r="F68" s="108"/>
      <c r="G68" s="130"/>
      <c r="H68" s="161"/>
      <c r="I68" s="385">
        <v>4</v>
      </c>
      <c r="J68" s="432" t="s">
        <v>106</v>
      </c>
      <c r="K68" s="305">
        <v>0.91</v>
      </c>
      <c r="L68" s="232"/>
      <c r="M68" s="311"/>
      <c r="N68" s="308"/>
      <c r="O68" s="306"/>
      <c r="P68" s="305">
        <v>0.91</v>
      </c>
      <c r="Q68" s="304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1"/>
      <c r="BH68" s="41"/>
      <c r="BI68" s="41"/>
      <c r="BJ68" s="41"/>
      <c r="BK68" s="41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1"/>
      <c r="CA68" s="41"/>
      <c r="CB68" s="41"/>
      <c r="CC68" s="41"/>
      <c r="CD68" s="41"/>
      <c r="CE68" s="41"/>
      <c r="CF68" s="41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1"/>
      <c r="CU68" s="41"/>
    </row>
    <row r="69" spans="1:99" s="34" customFormat="1" ht="32.25" customHeight="1">
      <c r="A69" s="191"/>
      <c r="B69" s="106"/>
      <c r="C69" s="106"/>
      <c r="D69" s="106"/>
      <c r="E69" s="106"/>
      <c r="F69" s="106"/>
      <c r="G69" s="129"/>
      <c r="H69" s="160"/>
      <c r="I69" s="384">
        <v>5</v>
      </c>
      <c r="J69" s="432" t="s">
        <v>235</v>
      </c>
      <c r="K69" s="305">
        <v>0.77</v>
      </c>
      <c r="L69" s="232"/>
      <c r="M69" s="312"/>
      <c r="N69" s="300"/>
      <c r="O69" s="164"/>
      <c r="P69" s="305">
        <v>0.78</v>
      </c>
      <c r="Q69" s="271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3"/>
      <c r="BG69" s="33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3"/>
      <c r="BV69" s="33"/>
      <c r="BW69" s="33"/>
      <c r="BX69" s="33"/>
      <c r="BY69" s="33"/>
      <c r="BZ69" s="33"/>
      <c r="CA69" s="33"/>
      <c r="CB69" s="33"/>
      <c r="CC69" s="33"/>
      <c r="CD69" s="33"/>
      <c r="CE69" s="33"/>
      <c r="CF69" s="33"/>
      <c r="CG69" s="33"/>
      <c r="CH69" s="33"/>
      <c r="CI69" s="33"/>
      <c r="CJ69" s="33"/>
      <c r="CK69" s="33"/>
      <c r="CL69" s="33"/>
      <c r="CM69" s="33"/>
      <c r="CN69" s="33"/>
      <c r="CO69" s="33"/>
      <c r="CP69" s="33"/>
      <c r="CQ69" s="33"/>
      <c r="CR69" s="33"/>
      <c r="CS69" s="33"/>
      <c r="CT69" s="33"/>
      <c r="CU69" s="33"/>
    </row>
    <row r="70" spans="1:99" s="42" customFormat="1" ht="40.5" customHeight="1">
      <c r="A70" s="192"/>
      <c r="B70" s="108"/>
      <c r="C70" s="108"/>
      <c r="D70" s="108"/>
      <c r="E70" s="108"/>
      <c r="F70" s="108"/>
      <c r="G70" s="130"/>
      <c r="H70" s="161"/>
      <c r="I70" s="385">
        <v>6</v>
      </c>
      <c r="J70" s="82" t="s">
        <v>236</v>
      </c>
      <c r="K70" s="305">
        <v>1</v>
      </c>
      <c r="L70" s="232" t="s">
        <v>423</v>
      </c>
      <c r="M70" s="313"/>
      <c r="N70" s="309"/>
      <c r="O70" s="165"/>
      <c r="P70" s="305">
        <v>1</v>
      </c>
      <c r="Q70" s="304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  <c r="BF70" s="41"/>
      <c r="BG70" s="41"/>
      <c r="BH70" s="41"/>
      <c r="BI70" s="41"/>
      <c r="BJ70" s="41"/>
      <c r="BK70" s="41"/>
      <c r="BL70" s="41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41"/>
      <c r="CA70" s="41"/>
      <c r="CB70" s="41"/>
      <c r="CC70" s="41"/>
      <c r="CD70" s="41"/>
      <c r="CE70" s="41"/>
      <c r="CF70" s="41"/>
      <c r="CG70" s="41"/>
      <c r="CH70" s="41"/>
      <c r="CI70" s="41"/>
      <c r="CJ70" s="41"/>
      <c r="CK70" s="41"/>
      <c r="CL70" s="41"/>
      <c r="CM70" s="41"/>
      <c r="CN70" s="41"/>
      <c r="CO70" s="41"/>
      <c r="CP70" s="41"/>
      <c r="CQ70" s="41"/>
      <c r="CR70" s="41"/>
      <c r="CS70" s="41"/>
      <c r="CT70" s="41"/>
      <c r="CU70" s="41"/>
    </row>
    <row r="71" spans="1:99" s="28" customFormat="1" ht="45" customHeight="1">
      <c r="A71" s="140"/>
      <c r="B71" s="103"/>
      <c r="C71" s="103"/>
      <c r="D71" s="103"/>
      <c r="E71" s="103"/>
      <c r="F71" s="103"/>
      <c r="G71" s="126"/>
      <c r="H71" s="162"/>
      <c r="I71" s="431">
        <v>7</v>
      </c>
      <c r="J71" s="430" t="s">
        <v>237</v>
      </c>
      <c r="K71" s="305">
        <v>0.98</v>
      </c>
      <c r="L71" s="232"/>
      <c r="M71" s="314"/>
      <c r="N71" s="77"/>
      <c r="O71" s="78"/>
      <c r="P71" s="316">
        <v>0.98499999999999999</v>
      </c>
      <c r="Q71" s="269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</row>
    <row r="72" spans="1:99" s="44" customFormat="1" ht="141.75" customHeight="1">
      <c r="A72" s="191">
        <v>1</v>
      </c>
      <c r="B72" s="107" t="s">
        <v>51</v>
      </c>
      <c r="C72" s="106">
        <v>1</v>
      </c>
      <c r="D72" s="107" t="s">
        <v>51</v>
      </c>
      <c r="E72" s="107" t="s">
        <v>52</v>
      </c>
      <c r="F72" s="107">
        <v>16</v>
      </c>
      <c r="G72" s="128" t="s">
        <v>51</v>
      </c>
      <c r="H72" s="158" t="s">
        <v>107</v>
      </c>
      <c r="I72" s="484" t="s">
        <v>238</v>
      </c>
      <c r="J72" s="485"/>
      <c r="K72" s="227" t="s">
        <v>239</v>
      </c>
      <c r="L72" s="233" t="s">
        <v>55</v>
      </c>
      <c r="M72" s="315">
        <v>121000000</v>
      </c>
      <c r="N72" s="298" t="s">
        <v>56</v>
      </c>
      <c r="O72" s="160"/>
      <c r="P72" s="307" t="s">
        <v>239</v>
      </c>
      <c r="Q72" s="273">
        <v>133000000</v>
      </c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3"/>
      <c r="BW72" s="43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3"/>
      <c r="CI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</row>
    <row r="73" spans="1:99" s="34" customFormat="1" ht="124.5" customHeight="1">
      <c r="A73" s="191">
        <v>1</v>
      </c>
      <c r="B73" s="107" t="s">
        <v>51</v>
      </c>
      <c r="C73" s="106">
        <v>1</v>
      </c>
      <c r="D73" s="107" t="s">
        <v>51</v>
      </c>
      <c r="E73" s="107" t="s">
        <v>52</v>
      </c>
      <c r="F73" s="107">
        <v>16</v>
      </c>
      <c r="G73" s="128" t="s">
        <v>57</v>
      </c>
      <c r="H73" s="163" t="s">
        <v>108</v>
      </c>
      <c r="I73" s="482" t="s">
        <v>126</v>
      </c>
      <c r="J73" s="483"/>
      <c r="K73" s="230" t="s">
        <v>74</v>
      </c>
      <c r="L73" s="233" t="s">
        <v>55</v>
      </c>
      <c r="M73" s="302">
        <v>130000000</v>
      </c>
      <c r="N73" s="298" t="s">
        <v>75</v>
      </c>
      <c r="O73" s="160"/>
      <c r="P73" s="320" t="s">
        <v>74</v>
      </c>
      <c r="Q73" s="302">
        <v>150000000</v>
      </c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3"/>
      <c r="BV73" s="33"/>
      <c r="BW73" s="33"/>
      <c r="BX73" s="33"/>
      <c r="BY73" s="33"/>
      <c r="BZ73" s="33"/>
      <c r="CA73" s="33"/>
      <c r="CB73" s="33"/>
      <c r="CC73" s="33"/>
      <c r="CD73" s="33"/>
      <c r="CE73" s="33"/>
      <c r="CF73" s="33"/>
      <c r="CG73" s="33"/>
      <c r="CH73" s="33"/>
      <c r="CI73" s="33"/>
      <c r="CJ73" s="33"/>
      <c r="CK73" s="33"/>
      <c r="CL73" s="33"/>
      <c r="CM73" s="33"/>
      <c r="CN73" s="33"/>
      <c r="CO73" s="33"/>
      <c r="CP73" s="33"/>
      <c r="CQ73" s="33"/>
      <c r="CR73" s="33"/>
      <c r="CS73" s="33"/>
      <c r="CT73" s="33"/>
      <c r="CU73" s="33"/>
    </row>
    <row r="74" spans="1:99" s="34" customFormat="1" ht="75" customHeight="1">
      <c r="A74" s="191">
        <v>1</v>
      </c>
      <c r="B74" s="107" t="s">
        <v>51</v>
      </c>
      <c r="C74" s="106">
        <v>1</v>
      </c>
      <c r="D74" s="107" t="s">
        <v>51</v>
      </c>
      <c r="E74" s="107" t="s">
        <v>52</v>
      </c>
      <c r="F74" s="107">
        <v>16</v>
      </c>
      <c r="G74" s="128" t="s">
        <v>68</v>
      </c>
      <c r="H74" s="164" t="s">
        <v>69</v>
      </c>
      <c r="I74" s="92">
        <v>1</v>
      </c>
      <c r="J74" s="98" t="s">
        <v>240</v>
      </c>
      <c r="K74" s="71" t="s">
        <v>245</v>
      </c>
      <c r="L74" s="234" t="s">
        <v>424</v>
      </c>
      <c r="M74" s="188">
        <v>322504280</v>
      </c>
      <c r="N74" s="298" t="s">
        <v>75</v>
      </c>
      <c r="O74" s="307"/>
      <c r="P74" s="81" t="s">
        <v>249</v>
      </c>
      <c r="Q74" s="188">
        <v>323660240</v>
      </c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F74" s="33"/>
      <c r="BG74" s="33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3"/>
      <c r="BV74" s="33"/>
      <c r="BW74" s="33"/>
      <c r="BX74" s="33"/>
      <c r="BY74" s="33"/>
      <c r="BZ74" s="33"/>
      <c r="CA74" s="33"/>
      <c r="CB74" s="33"/>
      <c r="CC74" s="33"/>
      <c r="CD74" s="33"/>
      <c r="CE74" s="33"/>
      <c r="CF74" s="33"/>
      <c r="CG74" s="33"/>
      <c r="CH74" s="33"/>
      <c r="CI74" s="33"/>
      <c r="CJ74" s="33"/>
      <c r="CK74" s="33"/>
      <c r="CL74" s="33"/>
      <c r="CM74" s="33"/>
      <c r="CN74" s="33"/>
      <c r="CO74" s="33"/>
      <c r="CP74" s="33"/>
      <c r="CQ74" s="33"/>
      <c r="CR74" s="33"/>
      <c r="CS74" s="33"/>
      <c r="CT74" s="33"/>
      <c r="CU74" s="33"/>
    </row>
    <row r="75" spans="1:99" s="42" customFormat="1" ht="54" customHeight="1">
      <c r="A75" s="192"/>
      <c r="B75" s="109"/>
      <c r="C75" s="108"/>
      <c r="D75" s="109"/>
      <c r="E75" s="109"/>
      <c r="F75" s="109"/>
      <c r="G75" s="131"/>
      <c r="H75" s="165"/>
      <c r="I75" s="92">
        <v>2</v>
      </c>
      <c r="J75" s="98" t="s">
        <v>241</v>
      </c>
      <c r="K75" s="71" t="s">
        <v>246</v>
      </c>
      <c r="L75" s="234" t="s">
        <v>424</v>
      </c>
      <c r="M75" s="321"/>
      <c r="N75" s="322"/>
      <c r="O75" s="308"/>
      <c r="P75" s="81" t="s">
        <v>250</v>
      </c>
      <c r="Q75" s="317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1"/>
      <c r="CA75" s="41"/>
      <c r="CB75" s="41"/>
      <c r="CC75" s="41"/>
      <c r="CD75" s="41"/>
      <c r="CE75" s="41"/>
      <c r="CF75" s="41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1"/>
      <c r="CU75" s="41"/>
    </row>
    <row r="76" spans="1:99" s="34" customFormat="1" ht="60" customHeight="1">
      <c r="A76" s="191"/>
      <c r="B76" s="107"/>
      <c r="C76" s="106"/>
      <c r="D76" s="107"/>
      <c r="E76" s="107"/>
      <c r="F76" s="107"/>
      <c r="G76" s="128"/>
      <c r="H76" s="164"/>
      <c r="I76" s="92">
        <v>3</v>
      </c>
      <c r="J76" s="98" t="s">
        <v>242</v>
      </c>
      <c r="K76" s="71" t="s">
        <v>247</v>
      </c>
      <c r="L76" s="234" t="s">
        <v>424</v>
      </c>
      <c r="M76" s="267"/>
      <c r="N76" s="298"/>
      <c r="O76" s="307"/>
      <c r="P76" s="81" t="s">
        <v>251</v>
      </c>
      <c r="Q76" s="317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3"/>
      <c r="BG76" s="33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3"/>
      <c r="BV76" s="33"/>
      <c r="BW76" s="33"/>
      <c r="BX76" s="33"/>
      <c r="BY76" s="33"/>
      <c r="BZ76" s="33"/>
      <c r="CA76" s="33"/>
      <c r="CB76" s="33"/>
      <c r="CC76" s="33"/>
      <c r="CD76" s="33"/>
      <c r="CE76" s="33"/>
      <c r="CF76" s="33"/>
      <c r="CG76" s="33"/>
      <c r="CH76" s="33"/>
      <c r="CI76" s="33"/>
      <c r="CJ76" s="33"/>
      <c r="CK76" s="33"/>
      <c r="CL76" s="33"/>
      <c r="CM76" s="33"/>
      <c r="CN76" s="33"/>
      <c r="CO76" s="33"/>
      <c r="CP76" s="33"/>
      <c r="CQ76" s="33"/>
      <c r="CR76" s="33"/>
      <c r="CS76" s="33"/>
      <c r="CT76" s="33"/>
      <c r="CU76" s="33"/>
    </row>
    <row r="77" spans="1:99" s="42" customFormat="1" ht="36.75" customHeight="1">
      <c r="A77" s="192"/>
      <c r="B77" s="109"/>
      <c r="C77" s="108"/>
      <c r="D77" s="109"/>
      <c r="E77" s="109"/>
      <c r="F77" s="109"/>
      <c r="G77" s="131"/>
      <c r="H77" s="165"/>
      <c r="I77" s="92">
        <v>4</v>
      </c>
      <c r="J77" s="98" t="s">
        <v>243</v>
      </c>
      <c r="K77" s="71" t="s">
        <v>248</v>
      </c>
      <c r="L77" s="71" t="s">
        <v>248</v>
      </c>
      <c r="M77" s="321"/>
      <c r="N77" s="322"/>
      <c r="O77" s="308"/>
      <c r="P77" s="71" t="s">
        <v>46</v>
      </c>
      <c r="Q77" s="188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  <c r="BJ77" s="41"/>
      <c r="BK77" s="41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1"/>
      <c r="CA77" s="41"/>
      <c r="CB77" s="41"/>
      <c r="CC77" s="41"/>
      <c r="CD77" s="41"/>
      <c r="CE77" s="41"/>
      <c r="CF77" s="41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1"/>
      <c r="CU77" s="41"/>
    </row>
    <row r="78" spans="1:99" s="42" customFormat="1" ht="31.5" customHeight="1">
      <c r="A78" s="192"/>
      <c r="B78" s="109"/>
      <c r="C78" s="108"/>
      <c r="D78" s="109"/>
      <c r="E78" s="109"/>
      <c r="F78" s="109"/>
      <c r="G78" s="131"/>
      <c r="H78" s="165"/>
      <c r="I78" s="92">
        <v>5</v>
      </c>
      <c r="J78" s="98" t="s">
        <v>244</v>
      </c>
      <c r="K78" s="84">
        <v>5900</v>
      </c>
      <c r="L78" s="71" t="s">
        <v>425</v>
      </c>
      <c r="M78" s="321"/>
      <c r="N78" s="322"/>
      <c r="O78" s="308"/>
      <c r="P78" s="85">
        <v>5950</v>
      </c>
      <c r="Q78" s="318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M78" s="41"/>
      <c r="AN78" s="41"/>
      <c r="AO78" s="41"/>
      <c r="AP78" s="41"/>
      <c r="AQ78" s="41"/>
      <c r="AR78" s="41"/>
      <c r="AS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1"/>
      <c r="BH78" s="41"/>
      <c r="BI78" s="41"/>
      <c r="BJ78" s="41"/>
      <c r="BK78" s="41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1"/>
      <c r="CA78" s="41"/>
      <c r="CB78" s="41"/>
      <c r="CC78" s="41"/>
      <c r="CD78" s="41"/>
      <c r="CE78" s="41"/>
      <c r="CF78" s="41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1"/>
      <c r="CU78" s="41"/>
    </row>
    <row r="79" spans="1:99" s="28" customFormat="1" ht="63.75" customHeight="1">
      <c r="A79" s="140">
        <v>1</v>
      </c>
      <c r="B79" s="104" t="s">
        <v>51</v>
      </c>
      <c r="C79" s="103">
        <v>1</v>
      </c>
      <c r="D79" s="104" t="s">
        <v>51</v>
      </c>
      <c r="E79" s="104" t="s">
        <v>52</v>
      </c>
      <c r="F79" s="103">
        <v>16</v>
      </c>
      <c r="G79" s="126">
        <v>13</v>
      </c>
      <c r="H79" s="166" t="s">
        <v>37</v>
      </c>
      <c r="I79" s="475" t="s">
        <v>252</v>
      </c>
      <c r="J79" s="476"/>
      <c r="K79" s="250" t="s">
        <v>48</v>
      </c>
      <c r="L79" s="235" t="s">
        <v>55</v>
      </c>
      <c r="M79" s="323">
        <v>5500000000</v>
      </c>
      <c r="N79" s="81" t="s">
        <v>75</v>
      </c>
      <c r="O79" s="77"/>
      <c r="P79" s="250" t="s">
        <v>48</v>
      </c>
      <c r="Q79" s="319">
        <v>5750000000</v>
      </c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</row>
    <row r="80" spans="1:99" s="34" customFormat="1" ht="54.75" customHeight="1">
      <c r="A80" s="191">
        <v>1</v>
      </c>
      <c r="B80" s="107" t="s">
        <v>51</v>
      </c>
      <c r="C80" s="106">
        <v>1</v>
      </c>
      <c r="D80" s="107" t="s">
        <v>51</v>
      </c>
      <c r="E80" s="107" t="s">
        <v>52</v>
      </c>
      <c r="F80" s="107">
        <v>16</v>
      </c>
      <c r="G80" s="129">
        <v>14</v>
      </c>
      <c r="H80" s="155" t="s">
        <v>62</v>
      </c>
      <c r="I80" s="388">
        <v>1</v>
      </c>
      <c r="J80" s="386" t="s">
        <v>253</v>
      </c>
      <c r="K80" s="71" t="s">
        <v>46</v>
      </c>
      <c r="L80" s="40" t="s">
        <v>55</v>
      </c>
      <c r="M80" s="324">
        <v>500000000</v>
      </c>
      <c r="N80" s="298" t="s">
        <v>75</v>
      </c>
      <c r="O80" s="300"/>
      <c r="P80" s="71" t="s">
        <v>46</v>
      </c>
      <c r="Q80" s="325">
        <v>600000000</v>
      </c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3"/>
      <c r="BG80" s="33"/>
      <c r="BH80" s="33"/>
      <c r="BI80" s="33"/>
      <c r="BJ80" s="33"/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3"/>
      <c r="BV80" s="33"/>
      <c r="BW80" s="33"/>
      <c r="BX80" s="33"/>
      <c r="BY80" s="33"/>
      <c r="BZ80" s="33"/>
      <c r="CA80" s="33"/>
      <c r="CB80" s="33"/>
      <c r="CC80" s="33"/>
      <c r="CD80" s="33"/>
      <c r="CE80" s="33"/>
      <c r="CF80" s="33"/>
      <c r="CG80" s="33"/>
      <c r="CH80" s="33"/>
      <c r="CI80" s="33"/>
      <c r="CJ80" s="33"/>
      <c r="CK80" s="33"/>
      <c r="CL80" s="33"/>
      <c r="CM80" s="33"/>
      <c r="CN80" s="33"/>
      <c r="CO80" s="33"/>
      <c r="CP80" s="33"/>
      <c r="CQ80" s="33"/>
      <c r="CR80" s="33"/>
      <c r="CS80" s="33"/>
      <c r="CT80" s="33"/>
      <c r="CU80" s="33"/>
    </row>
    <row r="81" spans="1:99" s="34" customFormat="1" ht="35.25" customHeight="1">
      <c r="A81" s="191"/>
      <c r="B81" s="106"/>
      <c r="C81" s="106"/>
      <c r="D81" s="106"/>
      <c r="E81" s="106"/>
      <c r="F81" s="106"/>
      <c r="G81" s="129"/>
      <c r="H81" s="163"/>
      <c r="I81" s="388">
        <v>2</v>
      </c>
      <c r="J81" s="386" t="s">
        <v>254</v>
      </c>
      <c r="K81" s="71" t="s">
        <v>256</v>
      </c>
      <c r="L81" s="40"/>
      <c r="M81" s="160"/>
      <c r="N81" s="298"/>
      <c r="O81" s="271"/>
      <c r="P81" s="71" t="s">
        <v>256</v>
      </c>
      <c r="Q81" s="271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3"/>
      <c r="BG81" s="33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3"/>
      <c r="BV81" s="33"/>
      <c r="BW81" s="33"/>
      <c r="BX81" s="33"/>
      <c r="BY81" s="33"/>
      <c r="BZ81" s="33"/>
      <c r="CA81" s="33"/>
      <c r="CB81" s="33"/>
      <c r="CC81" s="33"/>
      <c r="CD81" s="33"/>
      <c r="CE81" s="33"/>
      <c r="CF81" s="33"/>
      <c r="CG81" s="33"/>
      <c r="CH81" s="33"/>
      <c r="CI81" s="33"/>
      <c r="CJ81" s="33"/>
      <c r="CK81" s="33"/>
      <c r="CL81" s="33"/>
      <c r="CM81" s="33"/>
      <c r="CN81" s="33"/>
      <c r="CO81" s="33"/>
      <c r="CP81" s="33"/>
      <c r="CQ81" s="33"/>
      <c r="CR81" s="33"/>
      <c r="CS81" s="33"/>
      <c r="CT81" s="33"/>
      <c r="CU81" s="33"/>
    </row>
    <row r="82" spans="1:99" s="34" customFormat="1" ht="39.75" customHeight="1">
      <c r="A82" s="191"/>
      <c r="B82" s="106"/>
      <c r="C82" s="106"/>
      <c r="D82" s="106"/>
      <c r="E82" s="106"/>
      <c r="F82" s="106"/>
      <c r="G82" s="129"/>
      <c r="H82" s="163"/>
      <c r="I82" s="389">
        <v>3</v>
      </c>
      <c r="J82" s="387" t="s">
        <v>109</v>
      </c>
      <c r="K82" s="84" t="s">
        <v>138</v>
      </c>
      <c r="L82" s="40"/>
      <c r="M82" s="160"/>
      <c r="N82" s="271"/>
      <c r="O82" s="271"/>
      <c r="P82" s="84" t="s">
        <v>138</v>
      </c>
      <c r="Q82" s="271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3"/>
      <c r="BG82" s="33"/>
      <c r="BH82" s="33"/>
      <c r="BI82" s="33"/>
      <c r="BJ82" s="33"/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3"/>
      <c r="BV82" s="33"/>
      <c r="BW82" s="33"/>
      <c r="BX82" s="33"/>
      <c r="BY82" s="33"/>
      <c r="BZ82" s="33"/>
      <c r="CA82" s="33"/>
      <c r="CB82" s="33"/>
      <c r="CC82" s="33"/>
      <c r="CD82" s="33"/>
      <c r="CE82" s="33"/>
      <c r="CF82" s="33"/>
      <c r="CG82" s="33"/>
      <c r="CH82" s="33"/>
      <c r="CI82" s="33"/>
      <c r="CJ82" s="33"/>
      <c r="CK82" s="33"/>
      <c r="CL82" s="33"/>
      <c r="CM82" s="33"/>
      <c r="CN82" s="33"/>
      <c r="CO82" s="33"/>
      <c r="CP82" s="33"/>
      <c r="CQ82" s="33"/>
      <c r="CR82" s="33"/>
      <c r="CS82" s="33"/>
      <c r="CT82" s="33"/>
      <c r="CU82" s="33"/>
    </row>
    <row r="83" spans="1:99" s="34" customFormat="1" ht="35.25" customHeight="1">
      <c r="A83" s="191"/>
      <c r="B83" s="106"/>
      <c r="C83" s="106"/>
      <c r="D83" s="106"/>
      <c r="E83" s="106"/>
      <c r="F83" s="106"/>
      <c r="G83" s="129"/>
      <c r="H83" s="160"/>
      <c r="I83" s="389">
        <v>4</v>
      </c>
      <c r="J83" s="387" t="s">
        <v>255</v>
      </c>
      <c r="K83" s="86">
        <v>0.93200000000000005</v>
      </c>
      <c r="L83" s="40"/>
      <c r="M83" s="160"/>
      <c r="N83" s="271"/>
      <c r="O83" s="271"/>
      <c r="P83" s="86">
        <v>0.93300000000000005</v>
      </c>
      <c r="Q83" s="271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3"/>
      <c r="BG83" s="33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3"/>
      <c r="BV83" s="33"/>
      <c r="BW83" s="33"/>
      <c r="BX83" s="33"/>
      <c r="BY83" s="33"/>
      <c r="BZ83" s="33"/>
      <c r="CA83" s="33"/>
      <c r="CB83" s="33"/>
      <c r="CC83" s="33"/>
      <c r="CD83" s="33"/>
      <c r="CE83" s="33"/>
      <c r="CF83" s="33"/>
      <c r="CG83" s="33"/>
      <c r="CH83" s="33"/>
      <c r="CI83" s="33"/>
      <c r="CJ83" s="33"/>
      <c r="CK83" s="33"/>
      <c r="CL83" s="33"/>
      <c r="CM83" s="33"/>
      <c r="CN83" s="33"/>
      <c r="CO83" s="33"/>
      <c r="CP83" s="33"/>
      <c r="CQ83" s="33"/>
      <c r="CR83" s="33"/>
      <c r="CS83" s="33"/>
      <c r="CT83" s="33"/>
      <c r="CU83" s="33"/>
    </row>
    <row r="84" spans="1:99" s="34" customFormat="1" ht="57.75" customHeight="1">
      <c r="A84" s="191">
        <v>1</v>
      </c>
      <c r="B84" s="107" t="s">
        <v>51</v>
      </c>
      <c r="C84" s="106">
        <v>1</v>
      </c>
      <c r="D84" s="107" t="s">
        <v>51</v>
      </c>
      <c r="E84" s="107" t="s">
        <v>52</v>
      </c>
      <c r="F84" s="107">
        <v>16</v>
      </c>
      <c r="G84" s="129">
        <v>22</v>
      </c>
      <c r="H84" s="155" t="s">
        <v>72</v>
      </c>
      <c r="I84" s="382">
        <v>1</v>
      </c>
      <c r="J84" s="378" t="s">
        <v>257</v>
      </c>
      <c r="K84" s="251">
        <v>1</v>
      </c>
      <c r="L84" s="71" t="s">
        <v>46</v>
      </c>
      <c r="M84" s="267">
        <v>150000000</v>
      </c>
      <c r="N84" s="298" t="s">
        <v>75</v>
      </c>
      <c r="O84" s="271"/>
      <c r="P84" s="71" t="s">
        <v>46</v>
      </c>
      <c r="Q84" s="273">
        <v>160000000</v>
      </c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3"/>
      <c r="BG84" s="33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3"/>
      <c r="BV84" s="33"/>
      <c r="BW84" s="33"/>
      <c r="BX84" s="33"/>
      <c r="BY84" s="33"/>
      <c r="BZ84" s="33"/>
      <c r="CA84" s="33"/>
      <c r="CB84" s="33"/>
      <c r="CC84" s="33"/>
      <c r="CD84" s="33"/>
      <c r="CE84" s="33"/>
      <c r="CF84" s="33"/>
      <c r="CG84" s="33"/>
      <c r="CH84" s="33"/>
      <c r="CI84" s="33"/>
      <c r="CJ84" s="33"/>
      <c r="CK84" s="33"/>
      <c r="CL84" s="33"/>
      <c r="CM84" s="33"/>
      <c r="CN84" s="33"/>
      <c r="CO84" s="33"/>
      <c r="CP84" s="33"/>
      <c r="CQ84" s="33"/>
      <c r="CR84" s="33"/>
      <c r="CS84" s="33"/>
      <c r="CT84" s="33"/>
      <c r="CU84" s="33"/>
    </row>
    <row r="85" spans="1:99" s="34" customFormat="1" ht="42" customHeight="1">
      <c r="A85" s="191"/>
      <c r="B85" s="106"/>
      <c r="C85" s="106"/>
      <c r="D85" s="106"/>
      <c r="E85" s="106"/>
      <c r="F85" s="106"/>
      <c r="G85" s="129"/>
      <c r="H85" s="155"/>
      <c r="I85" s="382">
        <v>2</v>
      </c>
      <c r="J85" s="378" t="s">
        <v>258</v>
      </c>
      <c r="K85" s="251">
        <v>1</v>
      </c>
      <c r="L85" s="87" t="s">
        <v>260</v>
      </c>
      <c r="M85" s="160"/>
      <c r="N85" s="271"/>
      <c r="O85" s="271"/>
      <c r="P85" s="87" t="s">
        <v>261</v>
      </c>
      <c r="Q85" s="271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3"/>
      <c r="BG85" s="33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3"/>
      <c r="BV85" s="33"/>
      <c r="BW85" s="33"/>
      <c r="BX85" s="33"/>
      <c r="BY85" s="33"/>
      <c r="BZ85" s="33"/>
      <c r="CA85" s="33"/>
      <c r="CB85" s="33"/>
      <c r="CC85" s="33"/>
      <c r="CD85" s="33"/>
      <c r="CE85" s="33"/>
      <c r="CF85" s="33"/>
      <c r="CG85" s="33"/>
      <c r="CH85" s="33"/>
      <c r="CI85" s="33"/>
      <c r="CJ85" s="33"/>
      <c r="CK85" s="33"/>
      <c r="CL85" s="33"/>
      <c r="CM85" s="33"/>
      <c r="CN85" s="33"/>
      <c r="CO85" s="33"/>
      <c r="CP85" s="33"/>
      <c r="CQ85" s="33"/>
      <c r="CR85" s="33"/>
      <c r="CS85" s="33"/>
      <c r="CT85" s="33"/>
      <c r="CU85" s="33"/>
    </row>
    <row r="86" spans="1:99" s="34" customFormat="1" ht="60" customHeight="1">
      <c r="A86" s="191"/>
      <c r="B86" s="106"/>
      <c r="C86" s="106"/>
      <c r="D86" s="106"/>
      <c r="E86" s="106"/>
      <c r="F86" s="106"/>
      <c r="G86" s="129"/>
      <c r="H86" s="155"/>
      <c r="I86" s="382">
        <v>3</v>
      </c>
      <c r="J86" s="378" t="s">
        <v>259</v>
      </c>
      <c r="K86" s="251">
        <v>1</v>
      </c>
      <c r="L86" s="69">
        <v>0.6</v>
      </c>
      <c r="M86" s="160"/>
      <c r="N86" s="160"/>
      <c r="O86" s="271"/>
      <c r="P86" s="69">
        <v>0.7</v>
      </c>
      <c r="Q86" s="271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3"/>
      <c r="AS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  <c r="BF86" s="33"/>
      <c r="BG86" s="33"/>
      <c r="BH86" s="33"/>
      <c r="BI86" s="33"/>
      <c r="BJ86" s="33"/>
      <c r="BK86" s="33"/>
      <c r="BL86" s="33"/>
      <c r="BM86" s="33"/>
      <c r="BN86" s="33"/>
      <c r="BO86" s="33"/>
      <c r="BP86" s="33"/>
      <c r="BQ86" s="33"/>
      <c r="BR86" s="33"/>
      <c r="BS86" s="33"/>
      <c r="BT86" s="33"/>
      <c r="BU86" s="33"/>
      <c r="BV86" s="33"/>
      <c r="BW86" s="33"/>
      <c r="BX86" s="33"/>
      <c r="BY86" s="33"/>
      <c r="BZ86" s="33"/>
      <c r="CA86" s="33"/>
      <c r="CB86" s="33"/>
      <c r="CC86" s="33"/>
      <c r="CD86" s="33"/>
      <c r="CE86" s="33"/>
      <c r="CF86" s="33"/>
      <c r="CG86" s="33"/>
      <c r="CH86" s="33"/>
      <c r="CI86" s="33"/>
      <c r="CJ86" s="33"/>
      <c r="CK86" s="33"/>
      <c r="CL86" s="33"/>
      <c r="CM86" s="33"/>
      <c r="CN86" s="33"/>
      <c r="CO86" s="33"/>
      <c r="CP86" s="33"/>
      <c r="CQ86" s="33"/>
      <c r="CR86" s="33"/>
      <c r="CS86" s="33"/>
      <c r="CT86" s="33"/>
      <c r="CU86" s="33"/>
    </row>
    <row r="87" spans="1:99" s="34" customFormat="1" ht="46.5" customHeight="1">
      <c r="A87" s="191">
        <v>1</v>
      </c>
      <c r="B87" s="107" t="s">
        <v>51</v>
      </c>
      <c r="C87" s="106">
        <v>1</v>
      </c>
      <c r="D87" s="107" t="s">
        <v>51</v>
      </c>
      <c r="E87" s="107" t="s">
        <v>52</v>
      </c>
      <c r="F87" s="107">
        <v>16</v>
      </c>
      <c r="G87" s="129">
        <v>23</v>
      </c>
      <c r="H87" s="155" t="s">
        <v>19</v>
      </c>
      <c r="I87" s="206">
        <v>1</v>
      </c>
      <c r="J87" s="378" t="s">
        <v>262</v>
      </c>
      <c r="K87" s="74" t="s">
        <v>270</v>
      </c>
      <c r="L87" s="40" t="s">
        <v>55</v>
      </c>
      <c r="M87" s="40">
        <v>82080000</v>
      </c>
      <c r="N87" s="232" t="s">
        <v>75</v>
      </c>
      <c r="O87" s="226"/>
      <c r="P87" s="74" t="s">
        <v>278</v>
      </c>
      <c r="Q87" s="188">
        <v>90288000</v>
      </c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  <c r="BF87" s="33"/>
      <c r="BG87" s="33"/>
      <c r="BH87" s="33"/>
      <c r="BI87" s="33"/>
      <c r="BJ87" s="33"/>
      <c r="BK87" s="33"/>
      <c r="BL87" s="33"/>
      <c r="BM87" s="33"/>
      <c r="BN87" s="33"/>
      <c r="BO87" s="33"/>
      <c r="BP87" s="33"/>
      <c r="BQ87" s="33"/>
      <c r="BR87" s="33"/>
      <c r="BS87" s="33"/>
      <c r="BT87" s="33"/>
      <c r="BU87" s="33"/>
      <c r="BV87" s="33"/>
      <c r="BW87" s="33"/>
      <c r="BX87" s="33"/>
      <c r="BY87" s="33"/>
      <c r="BZ87" s="33"/>
      <c r="CA87" s="33"/>
      <c r="CB87" s="33"/>
      <c r="CC87" s="33"/>
      <c r="CD87" s="33"/>
      <c r="CE87" s="33"/>
      <c r="CF87" s="33"/>
      <c r="CG87" s="33"/>
      <c r="CH87" s="33"/>
      <c r="CI87" s="33"/>
      <c r="CJ87" s="33"/>
      <c r="CK87" s="33"/>
      <c r="CL87" s="33"/>
      <c r="CM87" s="33"/>
      <c r="CN87" s="33"/>
      <c r="CO87" s="33"/>
      <c r="CP87" s="33"/>
      <c r="CQ87" s="33"/>
      <c r="CR87" s="33"/>
      <c r="CS87" s="33"/>
      <c r="CT87" s="33"/>
      <c r="CU87" s="33"/>
    </row>
    <row r="88" spans="1:99" s="34" customFormat="1" ht="45" customHeight="1">
      <c r="A88" s="191"/>
      <c r="B88" s="106"/>
      <c r="C88" s="106"/>
      <c r="D88" s="106"/>
      <c r="E88" s="106"/>
      <c r="F88" s="106"/>
      <c r="G88" s="129"/>
      <c r="H88" s="155"/>
      <c r="I88" s="206">
        <v>2</v>
      </c>
      <c r="J88" s="378" t="s">
        <v>263</v>
      </c>
      <c r="K88" s="74" t="s">
        <v>271</v>
      </c>
      <c r="L88" s="40" t="s">
        <v>426</v>
      </c>
      <c r="M88" s="326"/>
      <c r="N88" s="226"/>
      <c r="O88" s="226"/>
      <c r="P88" s="74" t="s">
        <v>279</v>
      </c>
      <c r="Q88" s="188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  <c r="BF88" s="33"/>
      <c r="BG88" s="33"/>
      <c r="BH88" s="33"/>
      <c r="BI88" s="33"/>
      <c r="BJ88" s="33"/>
      <c r="BK88" s="33"/>
      <c r="BL88" s="33"/>
      <c r="BM88" s="33"/>
      <c r="BN88" s="33"/>
      <c r="BO88" s="33"/>
      <c r="BP88" s="33"/>
      <c r="BQ88" s="33"/>
      <c r="BR88" s="33"/>
      <c r="BS88" s="33"/>
      <c r="BT88" s="33"/>
      <c r="BU88" s="33"/>
      <c r="BV88" s="33"/>
      <c r="BW88" s="33"/>
      <c r="BX88" s="33"/>
      <c r="BY88" s="33"/>
      <c r="BZ88" s="33"/>
      <c r="CA88" s="33"/>
      <c r="CB88" s="33"/>
      <c r="CC88" s="33"/>
      <c r="CD88" s="33"/>
      <c r="CE88" s="33"/>
      <c r="CF88" s="33"/>
      <c r="CG88" s="33"/>
      <c r="CH88" s="33"/>
      <c r="CI88" s="33"/>
      <c r="CJ88" s="33"/>
      <c r="CK88" s="33"/>
      <c r="CL88" s="33"/>
      <c r="CM88" s="33"/>
      <c r="CN88" s="33"/>
      <c r="CO88" s="33"/>
      <c r="CP88" s="33"/>
      <c r="CQ88" s="33"/>
      <c r="CR88" s="33"/>
      <c r="CS88" s="33"/>
      <c r="CT88" s="33"/>
      <c r="CU88" s="33"/>
    </row>
    <row r="89" spans="1:99" s="34" customFormat="1" ht="45.75" customHeight="1">
      <c r="A89" s="191"/>
      <c r="B89" s="106"/>
      <c r="C89" s="106"/>
      <c r="D89" s="106"/>
      <c r="E89" s="106"/>
      <c r="F89" s="106"/>
      <c r="G89" s="129"/>
      <c r="H89" s="160"/>
      <c r="I89" s="206">
        <v>3</v>
      </c>
      <c r="J89" s="378" t="s">
        <v>264</v>
      </c>
      <c r="K89" s="74" t="s">
        <v>272</v>
      </c>
      <c r="L89" s="40" t="s">
        <v>426</v>
      </c>
      <c r="M89" s="326"/>
      <c r="N89" s="226"/>
      <c r="O89" s="226"/>
      <c r="P89" s="74" t="s">
        <v>280</v>
      </c>
      <c r="Q89" s="188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  <c r="BF89" s="33"/>
      <c r="BG89" s="33"/>
      <c r="BH89" s="33"/>
      <c r="BI89" s="33"/>
      <c r="BJ89" s="33"/>
      <c r="BK89" s="33"/>
      <c r="BL89" s="33"/>
      <c r="BM89" s="33"/>
      <c r="BN89" s="33"/>
      <c r="BO89" s="33"/>
      <c r="BP89" s="33"/>
      <c r="BQ89" s="33"/>
      <c r="BR89" s="33"/>
      <c r="BS89" s="33"/>
      <c r="BT89" s="33"/>
      <c r="BU89" s="33"/>
      <c r="BV89" s="33"/>
      <c r="BW89" s="33"/>
      <c r="BX89" s="33"/>
      <c r="BY89" s="33"/>
      <c r="BZ89" s="33"/>
      <c r="CA89" s="33"/>
      <c r="CB89" s="33"/>
      <c r="CC89" s="33"/>
      <c r="CD89" s="33"/>
      <c r="CE89" s="33"/>
      <c r="CF89" s="33"/>
      <c r="CG89" s="33"/>
      <c r="CH89" s="33"/>
      <c r="CI89" s="33"/>
      <c r="CJ89" s="33"/>
      <c r="CK89" s="33"/>
      <c r="CL89" s="33"/>
      <c r="CM89" s="33"/>
      <c r="CN89" s="33"/>
      <c r="CO89" s="33"/>
      <c r="CP89" s="33"/>
      <c r="CQ89" s="33"/>
      <c r="CR89" s="33"/>
      <c r="CS89" s="33"/>
      <c r="CT89" s="33"/>
      <c r="CU89" s="33"/>
    </row>
    <row r="90" spans="1:99" s="34" customFormat="1" ht="45" customHeight="1">
      <c r="A90" s="191"/>
      <c r="B90" s="106"/>
      <c r="C90" s="106"/>
      <c r="D90" s="106"/>
      <c r="E90" s="106"/>
      <c r="F90" s="106"/>
      <c r="G90" s="129"/>
      <c r="H90" s="160"/>
      <c r="I90" s="206">
        <v>4</v>
      </c>
      <c r="J90" s="378" t="s">
        <v>265</v>
      </c>
      <c r="K90" s="74" t="s">
        <v>273</v>
      </c>
      <c r="L90" s="40" t="s">
        <v>426</v>
      </c>
      <c r="M90" s="326"/>
      <c r="N90" s="226"/>
      <c r="O90" s="226"/>
      <c r="P90" s="74" t="s">
        <v>281</v>
      </c>
      <c r="Q90" s="188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R90" s="33"/>
      <c r="AS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  <c r="BF90" s="33"/>
      <c r="BG90" s="33"/>
      <c r="BH90" s="33"/>
      <c r="BI90" s="33"/>
      <c r="BJ90" s="33"/>
      <c r="BK90" s="33"/>
      <c r="BL90" s="33"/>
      <c r="BM90" s="33"/>
      <c r="BN90" s="33"/>
      <c r="BO90" s="33"/>
      <c r="BP90" s="33"/>
      <c r="BQ90" s="33"/>
      <c r="BR90" s="33"/>
      <c r="BS90" s="33"/>
      <c r="BT90" s="33"/>
      <c r="BU90" s="33"/>
      <c r="BV90" s="33"/>
      <c r="BW90" s="33"/>
      <c r="BX90" s="33"/>
      <c r="BY90" s="33"/>
      <c r="BZ90" s="33"/>
      <c r="CA90" s="33"/>
      <c r="CB90" s="33"/>
      <c r="CC90" s="33"/>
      <c r="CD90" s="33"/>
      <c r="CE90" s="33"/>
      <c r="CF90" s="33"/>
      <c r="CG90" s="33"/>
      <c r="CH90" s="33"/>
      <c r="CI90" s="33"/>
      <c r="CJ90" s="33"/>
      <c r="CK90" s="33"/>
      <c r="CL90" s="33"/>
      <c r="CM90" s="33"/>
      <c r="CN90" s="33"/>
      <c r="CO90" s="33"/>
      <c r="CP90" s="33"/>
      <c r="CQ90" s="33"/>
      <c r="CR90" s="33"/>
      <c r="CS90" s="33"/>
      <c r="CT90" s="33"/>
      <c r="CU90" s="33"/>
    </row>
    <row r="91" spans="1:99" s="34" customFormat="1" ht="45" customHeight="1">
      <c r="A91" s="191"/>
      <c r="B91" s="106"/>
      <c r="C91" s="106"/>
      <c r="D91" s="106"/>
      <c r="E91" s="106"/>
      <c r="F91" s="106"/>
      <c r="G91" s="129"/>
      <c r="H91" s="160"/>
      <c r="I91" s="206">
        <v>5</v>
      </c>
      <c r="J91" s="378" t="s">
        <v>266</v>
      </c>
      <c r="K91" s="74" t="s">
        <v>274</v>
      </c>
      <c r="L91" s="40" t="s">
        <v>46</v>
      </c>
      <c r="M91" s="326"/>
      <c r="N91" s="226"/>
      <c r="O91" s="226"/>
      <c r="P91" s="74" t="s">
        <v>282</v>
      </c>
      <c r="Q91" s="188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  <c r="BF91" s="33"/>
      <c r="BG91" s="33"/>
      <c r="BH91" s="33"/>
      <c r="BI91" s="33"/>
      <c r="BJ91" s="33"/>
      <c r="BK91" s="33"/>
      <c r="BL91" s="33"/>
      <c r="BM91" s="33"/>
      <c r="BN91" s="33"/>
      <c r="BO91" s="33"/>
      <c r="BP91" s="33"/>
      <c r="BQ91" s="33"/>
      <c r="BR91" s="33"/>
      <c r="BS91" s="33"/>
      <c r="BT91" s="33"/>
      <c r="BU91" s="33"/>
      <c r="BV91" s="33"/>
      <c r="BW91" s="33"/>
      <c r="BX91" s="33"/>
      <c r="BY91" s="33"/>
      <c r="BZ91" s="33"/>
      <c r="CA91" s="33"/>
      <c r="CB91" s="33"/>
      <c r="CC91" s="33"/>
      <c r="CD91" s="33"/>
      <c r="CE91" s="33"/>
      <c r="CF91" s="33"/>
      <c r="CG91" s="33"/>
      <c r="CH91" s="33"/>
      <c r="CI91" s="33"/>
      <c r="CJ91" s="33"/>
      <c r="CK91" s="33"/>
      <c r="CL91" s="33"/>
      <c r="CM91" s="33"/>
      <c r="CN91" s="33"/>
      <c r="CO91" s="33"/>
      <c r="CP91" s="33"/>
      <c r="CQ91" s="33"/>
      <c r="CR91" s="33"/>
      <c r="CS91" s="33"/>
      <c r="CT91" s="33"/>
      <c r="CU91" s="33"/>
    </row>
    <row r="92" spans="1:99" s="34" customFormat="1" ht="45" customHeight="1">
      <c r="A92" s="191"/>
      <c r="B92" s="106"/>
      <c r="C92" s="106"/>
      <c r="D92" s="106"/>
      <c r="E92" s="106"/>
      <c r="F92" s="106"/>
      <c r="G92" s="129"/>
      <c r="H92" s="160"/>
      <c r="I92" s="206">
        <v>6</v>
      </c>
      <c r="J92" s="378" t="s">
        <v>267</v>
      </c>
      <c r="K92" s="74" t="s">
        <v>275</v>
      </c>
      <c r="L92" s="40" t="s">
        <v>46</v>
      </c>
      <c r="M92" s="326"/>
      <c r="N92" s="226"/>
      <c r="O92" s="226"/>
      <c r="P92" s="74" t="s">
        <v>283</v>
      </c>
      <c r="Q92" s="188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  <c r="BF92" s="33"/>
      <c r="BG92" s="33"/>
      <c r="BH92" s="33"/>
      <c r="BI92" s="33"/>
      <c r="BJ92" s="33"/>
      <c r="BK92" s="33"/>
      <c r="BL92" s="33"/>
      <c r="BM92" s="33"/>
      <c r="BN92" s="33"/>
      <c r="BO92" s="33"/>
      <c r="BP92" s="33"/>
      <c r="BQ92" s="33"/>
      <c r="BR92" s="33"/>
      <c r="BS92" s="33"/>
      <c r="BT92" s="33"/>
      <c r="BU92" s="33"/>
      <c r="BV92" s="33"/>
      <c r="BW92" s="33"/>
      <c r="BX92" s="33"/>
      <c r="BY92" s="33"/>
      <c r="BZ92" s="33"/>
      <c r="CA92" s="33"/>
      <c r="CB92" s="33"/>
      <c r="CC92" s="33"/>
      <c r="CD92" s="33"/>
      <c r="CE92" s="33"/>
      <c r="CF92" s="33"/>
      <c r="CG92" s="33"/>
      <c r="CH92" s="33"/>
      <c r="CI92" s="33"/>
      <c r="CJ92" s="33"/>
      <c r="CK92" s="33"/>
      <c r="CL92" s="33"/>
      <c r="CM92" s="33"/>
      <c r="CN92" s="33"/>
      <c r="CO92" s="33"/>
      <c r="CP92" s="33"/>
      <c r="CQ92" s="33"/>
      <c r="CR92" s="33"/>
      <c r="CS92" s="33"/>
      <c r="CT92" s="33"/>
      <c r="CU92" s="33"/>
    </row>
    <row r="93" spans="1:99" s="34" customFormat="1" ht="56.25" customHeight="1">
      <c r="A93" s="191"/>
      <c r="B93" s="106"/>
      <c r="C93" s="106"/>
      <c r="D93" s="106"/>
      <c r="E93" s="106"/>
      <c r="F93" s="106"/>
      <c r="G93" s="129"/>
      <c r="H93" s="160"/>
      <c r="I93" s="206">
        <v>7</v>
      </c>
      <c r="J93" s="378" t="s">
        <v>268</v>
      </c>
      <c r="K93" s="74" t="s">
        <v>276</v>
      </c>
      <c r="L93" s="40" t="s">
        <v>426</v>
      </c>
      <c r="M93" s="326"/>
      <c r="N93" s="226"/>
      <c r="O93" s="307"/>
      <c r="P93" s="74" t="s">
        <v>284</v>
      </c>
      <c r="Q93" s="188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3"/>
      <c r="AS93" s="3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  <c r="BF93" s="33"/>
      <c r="BG93" s="33"/>
      <c r="BH93" s="33"/>
      <c r="BI93" s="33"/>
      <c r="BJ93" s="33"/>
      <c r="BK93" s="33"/>
      <c r="BL93" s="33"/>
      <c r="BM93" s="33"/>
      <c r="BN93" s="33"/>
      <c r="BO93" s="33"/>
      <c r="BP93" s="33"/>
      <c r="BQ93" s="33"/>
      <c r="BR93" s="33"/>
      <c r="BS93" s="33"/>
      <c r="BT93" s="33"/>
      <c r="BU93" s="33"/>
      <c r="BV93" s="33"/>
      <c r="BW93" s="33"/>
      <c r="BX93" s="33"/>
      <c r="BY93" s="33"/>
      <c r="BZ93" s="33"/>
      <c r="CA93" s="33"/>
      <c r="CB93" s="33"/>
      <c r="CC93" s="33"/>
      <c r="CD93" s="33"/>
      <c r="CE93" s="33"/>
      <c r="CF93" s="33"/>
      <c r="CG93" s="33"/>
      <c r="CH93" s="33"/>
      <c r="CI93" s="33"/>
      <c r="CJ93" s="33"/>
      <c r="CK93" s="33"/>
      <c r="CL93" s="33"/>
      <c r="CM93" s="33"/>
      <c r="CN93" s="33"/>
      <c r="CO93" s="33"/>
      <c r="CP93" s="33"/>
      <c r="CQ93" s="33"/>
      <c r="CR93" s="33"/>
      <c r="CS93" s="33"/>
      <c r="CT93" s="33"/>
      <c r="CU93" s="33"/>
    </row>
    <row r="94" spans="1:99" s="34" customFormat="1" ht="79.5" customHeight="1">
      <c r="A94" s="191"/>
      <c r="B94" s="106"/>
      <c r="C94" s="106"/>
      <c r="D94" s="106"/>
      <c r="E94" s="106"/>
      <c r="F94" s="106"/>
      <c r="G94" s="129"/>
      <c r="H94" s="160"/>
      <c r="I94" s="206">
        <v>8</v>
      </c>
      <c r="J94" s="378" t="s">
        <v>269</v>
      </c>
      <c r="K94" s="74" t="s">
        <v>277</v>
      </c>
      <c r="L94" s="40" t="s">
        <v>426</v>
      </c>
      <c r="M94" s="326"/>
      <c r="N94" s="226"/>
      <c r="O94" s="307"/>
      <c r="P94" s="74" t="s">
        <v>277</v>
      </c>
      <c r="Q94" s="188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  <c r="BF94" s="33"/>
      <c r="BG94" s="33"/>
      <c r="BH94" s="33"/>
      <c r="BI94" s="33"/>
      <c r="BJ94" s="33"/>
      <c r="BK94" s="33"/>
      <c r="BL94" s="33"/>
      <c r="BM94" s="33"/>
      <c r="BN94" s="33"/>
      <c r="BO94" s="33"/>
      <c r="BP94" s="33"/>
      <c r="BQ94" s="33"/>
      <c r="BR94" s="33"/>
      <c r="BS94" s="33"/>
      <c r="BT94" s="33"/>
      <c r="BU94" s="33"/>
      <c r="BV94" s="33"/>
      <c r="BW94" s="33"/>
      <c r="BX94" s="33"/>
      <c r="BY94" s="33"/>
      <c r="BZ94" s="33"/>
      <c r="CA94" s="33"/>
      <c r="CB94" s="33"/>
      <c r="CC94" s="33"/>
      <c r="CD94" s="33"/>
      <c r="CE94" s="33"/>
      <c r="CF94" s="33"/>
      <c r="CG94" s="33"/>
      <c r="CH94" s="33"/>
      <c r="CI94" s="33"/>
      <c r="CJ94" s="33"/>
      <c r="CK94" s="33"/>
      <c r="CL94" s="33"/>
      <c r="CM94" s="33"/>
      <c r="CN94" s="33"/>
      <c r="CO94" s="33"/>
      <c r="CP94" s="33"/>
      <c r="CQ94" s="33"/>
      <c r="CR94" s="33"/>
      <c r="CS94" s="33"/>
      <c r="CT94" s="33"/>
      <c r="CU94" s="33"/>
    </row>
    <row r="95" spans="1:99" s="34" customFormat="1" ht="58.5" customHeight="1">
      <c r="A95" s="191">
        <v>1</v>
      </c>
      <c r="B95" s="107" t="s">
        <v>51</v>
      </c>
      <c r="C95" s="106">
        <v>1</v>
      </c>
      <c r="D95" s="107" t="s">
        <v>51</v>
      </c>
      <c r="E95" s="107" t="s">
        <v>52</v>
      </c>
      <c r="F95" s="107">
        <v>16</v>
      </c>
      <c r="G95" s="128">
        <v>25</v>
      </c>
      <c r="H95" s="167" t="s">
        <v>285</v>
      </c>
      <c r="I95" s="492" t="s">
        <v>286</v>
      </c>
      <c r="J95" s="493"/>
      <c r="K95" s="74" t="s">
        <v>430</v>
      </c>
      <c r="L95" s="226" t="s">
        <v>45</v>
      </c>
      <c r="M95" s="286">
        <v>200000000</v>
      </c>
      <c r="N95" s="232" t="s">
        <v>75</v>
      </c>
      <c r="O95" s="307"/>
      <c r="P95" s="74" t="s">
        <v>431</v>
      </c>
      <c r="Q95" s="275">
        <v>225000000</v>
      </c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R95" s="33"/>
      <c r="AS95" s="3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  <c r="BF95" s="33"/>
      <c r="BG95" s="33"/>
      <c r="BH95" s="33"/>
      <c r="BI95" s="33"/>
      <c r="BJ95" s="33"/>
      <c r="BK95" s="33"/>
      <c r="BL95" s="33"/>
      <c r="BM95" s="33"/>
      <c r="BN95" s="33"/>
      <c r="BO95" s="33"/>
      <c r="BP95" s="33"/>
      <c r="BQ95" s="33"/>
      <c r="BR95" s="33"/>
      <c r="BS95" s="33"/>
      <c r="BT95" s="33"/>
      <c r="BU95" s="33"/>
      <c r="BV95" s="33"/>
      <c r="BW95" s="33"/>
      <c r="BX95" s="33"/>
      <c r="BY95" s="33"/>
      <c r="BZ95" s="33"/>
      <c r="CA95" s="33"/>
      <c r="CB95" s="33"/>
      <c r="CC95" s="33"/>
      <c r="CD95" s="33"/>
      <c r="CE95" s="33"/>
      <c r="CF95" s="33"/>
      <c r="CG95" s="33"/>
      <c r="CH95" s="33"/>
      <c r="CI95" s="33"/>
      <c r="CJ95" s="33"/>
      <c r="CK95" s="33"/>
      <c r="CL95" s="33"/>
      <c r="CM95" s="33"/>
      <c r="CN95" s="33"/>
      <c r="CO95" s="33"/>
      <c r="CP95" s="33"/>
      <c r="CQ95" s="33"/>
      <c r="CR95" s="33"/>
      <c r="CS95" s="33"/>
      <c r="CT95" s="33"/>
      <c r="CU95" s="33"/>
    </row>
    <row r="96" spans="1:99" s="28" customFormat="1" ht="45" customHeight="1">
      <c r="A96" s="140">
        <v>1</v>
      </c>
      <c r="B96" s="104" t="s">
        <v>51</v>
      </c>
      <c r="C96" s="103">
        <v>1</v>
      </c>
      <c r="D96" s="104" t="s">
        <v>51</v>
      </c>
      <c r="E96" s="104" t="s">
        <v>52</v>
      </c>
      <c r="F96" s="104">
        <v>16</v>
      </c>
      <c r="G96" s="125">
        <v>26</v>
      </c>
      <c r="H96" s="168" t="s">
        <v>17</v>
      </c>
      <c r="I96" s="492" t="s">
        <v>287</v>
      </c>
      <c r="J96" s="493"/>
      <c r="K96" s="252">
        <v>1</v>
      </c>
      <c r="L96" s="182" t="s">
        <v>55</v>
      </c>
      <c r="M96" s="327">
        <v>170000000</v>
      </c>
      <c r="N96" s="71" t="s">
        <v>56</v>
      </c>
      <c r="O96" s="269"/>
      <c r="P96" s="331">
        <v>1</v>
      </c>
      <c r="Q96" s="318">
        <v>180000000</v>
      </c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</row>
    <row r="97" spans="1:99" s="28" customFormat="1" ht="60" customHeight="1">
      <c r="A97" s="140">
        <v>1</v>
      </c>
      <c r="B97" s="104" t="s">
        <v>51</v>
      </c>
      <c r="C97" s="103">
        <v>1</v>
      </c>
      <c r="D97" s="104" t="s">
        <v>51</v>
      </c>
      <c r="E97" s="104" t="s">
        <v>52</v>
      </c>
      <c r="F97" s="104">
        <v>16</v>
      </c>
      <c r="G97" s="126">
        <v>27</v>
      </c>
      <c r="H97" s="78" t="s">
        <v>18</v>
      </c>
      <c r="I97" s="494" t="s">
        <v>288</v>
      </c>
      <c r="J97" s="495"/>
      <c r="K97" s="67" t="s">
        <v>47</v>
      </c>
      <c r="L97" s="182" t="s">
        <v>55</v>
      </c>
      <c r="M97" s="328">
        <v>275000000</v>
      </c>
      <c r="N97" s="71" t="s">
        <v>56</v>
      </c>
      <c r="O97" s="77"/>
      <c r="P97" s="67" t="s">
        <v>47</v>
      </c>
      <c r="Q97" s="274">
        <v>300000000</v>
      </c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</row>
    <row r="98" spans="1:99" s="28" customFormat="1" ht="62.25" customHeight="1">
      <c r="A98" s="140">
        <v>1</v>
      </c>
      <c r="B98" s="104" t="s">
        <v>51</v>
      </c>
      <c r="C98" s="103">
        <v>1</v>
      </c>
      <c r="D98" s="104" t="s">
        <v>51</v>
      </c>
      <c r="E98" s="104" t="s">
        <v>52</v>
      </c>
      <c r="F98" s="104">
        <v>16</v>
      </c>
      <c r="G98" s="126">
        <v>28</v>
      </c>
      <c r="H98" s="169" t="s">
        <v>71</v>
      </c>
      <c r="I98" s="390">
        <v>1</v>
      </c>
      <c r="J98" s="98" t="s">
        <v>127</v>
      </c>
      <c r="K98" s="69">
        <v>0.6</v>
      </c>
      <c r="L98" s="71" t="s">
        <v>427</v>
      </c>
      <c r="M98" s="329">
        <v>440000000</v>
      </c>
      <c r="N98" s="71" t="s">
        <v>56</v>
      </c>
      <c r="O98" s="269"/>
      <c r="P98" s="69">
        <v>0.7</v>
      </c>
      <c r="Q98" s="274">
        <v>480000000</v>
      </c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</row>
    <row r="99" spans="1:99" s="28" customFormat="1" ht="60" customHeight="1">
      <c r="A99" s="140"/>
      <c r="B99" s="103"/>
      <c r="C99" s="103"/>
      <c r="D99" s="103"/>
      <c r="E99" s="103"/>
      <c r="F99" s="103"/>
      <c r="G99" s="126"/>
      <c r="H99" s="169"/>
      <c r="I99" s="390">
        <v>2</v>
      </c>
      <c r="J99" s="378" t="s">
        <v>289</v>
      </c>
      <c r="K99" s="88" t="s">
        <v>290</v>
      </c>
      <c r="L99" s="71" t="s">
        <v>427</v>
      </c>
      <c r="M99" s="162"/>
      <c r="N99" s="162"/>
      <c r="O99" s="269"/>
      <c r="P99" s="88" t="s">
        <v>290</v>
      </c>
      <c r="Q99" s="269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</row>
    <row r="100" spans="1:99" s="28" customFormat="1" ht="107.25" customHeight="1">
      <c r="A100" s="138">
        <v>1</v>
      </c>
      <c r="B100" s="110" t="s">
        <v>51</v>
      </c>
      <c r="C100" s="105">
        <v>1</v>
      </c>
      <c r="D100" s="110" t="s">
        <v>51</v>
      </c>
      <c r="E100" s="110" t="s">
        <v>52</v>
      </c>
      <c r="F100" s="105">
        <v>16</v>
      </c>
      <c r="G100" s="132">
        <v>35</v>
      </c>
      <c r="H100" s="78" t="s">
        <v>291</v>
      </c>
      <c r="I100" s="496" t="s">
        <v>292</v>
      </c>
      <c r="J100" s="497"/>
      <c r="K100" s="71" t="s">
        <v>295</v>
      </c>
      <c r="L100" s="72">
        <v>110300000</v>
      </c>
      <c r="M100" s="162"/>
      <c r="N100" s="162"/>
      <c r="O100" s="269"/>
      <c r="P100" s="71" t="s">
        <v>295</v>
      </c>
      <c r="Q100" s="334">
        <v>123000000</v>
      </c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27"/>
      <c r="CG100" s="27"/>
      <c r="CH100" s="27"/>
      <c r="CI100" s="27"/>
      <c r="CJ100" s="27"/>
      <c r="CK100" s="27"/>
      <c r="CL100" s="27"/>
      <c r="CM100" s="27"/>
      <c r="CN100" s="27"/>
      <c r="CO100" s="27"/>
      <c r="CP100" s="27"/>
      <c r="CQ100" s="27"/>
      <c r="CR100" s="27"/>
      <c r="CS100" s="27"/>
      <c r="CT100" s="27"/>
      <c r="CU100" s="27"/>
    </row>
    <row r="101" spans="1:99" s="28" customFormat="1" ht="52.5" customHeight="1">
      <c r="A101" s="193">
        <v>1</v>
      </c>
      <c r="B101" s="112" t="s">
        <v>51</v>
      </c>
      <c r="C101" s="111">
        <v>1</v>
      </c>
      <c r="D101" s="112" t="s">
        <v>51</v>
      </c>
      <c r="E101" s="112" t="s">
        <v>52</v>
      </c>
      <c r="F101" s="111">
        <v>16</v>
      </c>
      <c r="G101" s="133">
        <v>36</v>
      </c>
      <c r="H101" s="164" t="s">
        <v>293</v>
      </c>
      <c r="I101" s="486" t="s">
        <v>294</v>
      </c>
      <c r="J101" s="487"/>
      <c r="K101" s="91">
        <v>1</v>
      </c>
      <c r="L101" s="73">
        <v>4598985600</v>
      </c>
      <c r="M101" s="162"/>
      <c r="N101" s="162"/>
      <c r="O101" s="269"/>
      <c r="P101" s="91">
        <v>1</v>
      </c>
      <c r="Q101" s="335">
        <v>5058884160</v>
      </c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27"/>
      <c r="CG101" s="27"/>
      <c r="CH101" s="27"/>
      <c r="CI101" s="27"/>
      <c r="CJ101" s="27"/>
      <c r="CK101" s="27"/>
      <c r="CL101" s="27"/>
      <c r="CM101" s="27"/>
      <c r="CN101" s="27"/>
      <c r="CO101" s="27"/>
      <c r="CP101" s="27"/>
      <c r="CQ101" s="27"/>
      <c r="CR101" s="27"/>
      <c r="CS101" s="27"/>
      <c r="CT101" s="27"/>
      <c r="CU101" s="27"/>
    </row>
    <row r="102" spans="1:99" s="26" customFormat="1" ht="61.5" customHeight="1">
      <c r="A102" s="189">
        <v>1</v>
      </c>
      <c r="B102" s="102" t="s">
        <v>51</v>
      </c>
      <c r="C102" s="101">
        <v>1</v>
      </c>
      <c r="D102" s="102" t="s">
        <v>51</v>
      </c>
      <c r="E102" s="102" t="s">
        <v>52</v>
      </c>
      <c r="F102" s="375">
        <v>19</v>
      </c>
      <c r="G102" s="127"/>
      <c r="H102" s="145" t="s">
        <v>21</v>
      </c>
      <c r="I102" s="479" t="s">
        <v>296</v>
      </c>
      <c r="J102" s="480"/>
      <c r="K102" s="247">
        <v>0.6</v>
      </c>
      <c r="L102" s="236" t="s">
        <v>55</v>
      </c>
      <c r="M102" s="332">
        <f>SUM(M103:M106)</f>
        <v>815000000</v>
      </c>
      <c r="N102" s="94" t="s">
        <v>56</v>
      </c>
      <c r="O102" s="281"/>
      <c r="P102" s="247">
        <v>0.65</v>
      </c>
      <c r="Q102" s="336">
        <f>SUM(Q103:Q106)</f>
        <v>875000000</v>
      </c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5"/>
      <c r="CE102" s="25"/>
      <c r="CF102" s="25"/>
      <c r="CG102" s="25"/>
      <c r="CH102" s="25"/>
      <c r="CI102" s="25"/>
      <c r="CJ102" s="25"/>
      <c r="CK102" s="25"/>
      <c r="CL102" s="25"/>
      <c r="CM102" s="25"/>
      <c r="CN102" s="25"/>
      <c r="CO102" s="25"/>
      <c r="CP102" s="25"/>
      <c r="CQ102" s="25"/>
      <c r="CR102" s="25"/>
      <c r="CS102" s="25"/>
      <c r="CT102" s="25"/>
      <c r="CU102" s="25"/>
    </row>
    <row r="103" spans="1:99" s="28" customFormat="1" ht="61.5" customHeight="1">
      <c r="A103" s="140">
        <v>1</v>
      </c>
      <c r="B103" s="104" t="s">
        <v>51</v>
      </c>
      <c r="C103" s="103">
        <v>1</v>
      </c>
      <c r="D103" s="104" t="s">
        <v>51</v>
      </c>
      <c r="E103" s="104" t="s">
        <v>52</v>
      </c>
      <c r="F103" s="104">
        <v>19</v>
      </c>
      <c r="G103" s="125" t="s">
        <v>52</v>
      </c>
      <c r="H103" s="170" t="s">
        <v>297</v>
      </c>
      <c r="I103" s="496" t="s">
        <v>298</v>
      </c>
      <c r="J103" s="497"/>
      <c r="K103" s="74" t="s">
        <v>304</v>
      </c>
      <c r="L103" s="182" t="s">
        <v>63</v>
      </c>
      <c r="M103" s="40">
        <v>50000000</v>
      </c>
      <c r="N103" s="71" t="s">
        <v>56</v>
      </c>
      <c r="O103" s="333"/>
      <c r="P103" s="74" t="s">
        <v>304</v>
      </c>
      <c r="Q103" s="188">
        <v>55000000</v>
      </c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27"/>
      <c r="CG103" s="27"/>
      <c r="CH103" s="27"/>
      <c r="CI103" s="27"/>
      <c r="CJ103" s="27"/>
      <c r="CK103" s="27"/>
      <c r="CL103" s="27"/>
      <c r="CM103" s="27"/>
      <c r="CN103" s="27"/>
      <c r="CO103" s="27"/>
      <c r="CP103" s="27"/>
      <c r="CQ103" s="27"/>
      <c r="CR103" s="27"/>
      <c r="CS103" s="27"/>
      <c r="CT103" s="27"/>
      <c r="CU103" s="27"/>
    </row>
    <row r="104" spans="1:99" s="28" customFormat="1" ht="45" customHeight="1">
      <c r="A104" s="140">
        <v>1</v>
      </c>
      <c r="B104" s="104" t="s">
        <v>51</v>
      </c>
      <c r="C104" s="103">
        <v>1</v>
      </c>
      <c r="D104" s="104" t="s">
        <v>51</v>
      </c>
      <c r="E104" s="104" t="s">
        <v>52</v>
      </c>
      <c r="F104" s="104">
        <v>19</v>
      </c>
      <c r="G104" s="125" t="s">
        <v>51</v>
      </c>
      <c r="H104" s="170" t="s">
        <v>299</v>
      </c>
      <c r="I104" s="496" t="s">
        <v>300</v>
      </c>
      <c r="J104" s="497"/>
      <c r="K104" s="74">
        <v>0.7</v>
      </c>
      <c r="L104" s="182" t="s">
        <v>63</v>
      </c>
      <c r="M104" s="40">
        <v>350000000</v>
      </c>
      <c r="N104" s="71" t="s">
        <v>56</v>
      </c>
      <c r="O104" s="333"/>
      <c r="P104" s="74">
        <v>0.7</v>
      </c>
      <c r="Q104" s="188">
        <v>350000000</v>
      </c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</row>
    <row r="105" spans="1:99" s="46" customFormat="1" ht="59.25" customHeight="1">
      <c r="A105" s="140">
        <v>1</v>
      </c>
      <c r="B105" s="104" t="s">
        <v>51</v>
      </c>
      <c r="C105" s="103">
        <v>1</v>
      </c>
      <c r="D105" s="104" t="s">
        <v>51</v>
      </c>
      <c r="E105" s="104" t="s">
        <v>52</v>
      </c>
      <c r="F105" s="104">
        <v>19</v>
      </c>
      <c r="G105" s="125" t="s">
        <v>53</v>
      </c>
      <c r="H105" s="148" t="s">
        <v>110</v>
      </c>
      <c r="I105" s="492" t="s">
        <v>303</v>
      </c>
      <c r="J105" s="493"/>
      <c r="K105" s="40" t="s">
        <v>305</v>
      </c>
      <c r="L105" s="40" t="s">
        <v>55</v>
      </c>
      <c r="M105" s="40">
        <v>350000000</v>
      </c>
      <c r="N105" s="71" t="s">
        <v>56</v>
      </c>
      <c r="O105" s="269"/>
      <c r="P105" s="40" t="s">
        <v>306</v>
      </c>
      <c r="Q105" s="188">
        <v>400000000</v>
      </c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  <c r="AP105" s="45"/>
      <c r="AQ105" s="45"/>
      <c r="AR105" s="45"/>
      <c r="AS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  <c r="BF105" s="45"/>
      <c r="BG105" s="45"/>
      <c r="BH105" s="45"/>
      <c r="BI105" s="45"/>
      <c r="BJ105" s="45"/>
      <c r="BK105" s="45"/>
      <c r="BL105" s="45"/>
      <c r="BM105" s="45"/>
      <c r="BN105" s="45"/>
      <c r="BO105" s="45"/>
      <c r="BP105" s="45"/>
      <c r="BQ105" s="45"/>
      <c r="BR105" s="45"/>
      <c r="BS105" s="45"/>
      <c r="BT105" s="45"/>
      <c r="BU105" s="45"/>
      <c r="BV105" s="45"/>
      <c r="BW105" s="45"/>
      <c r="BX105" s="45"/>
      <c r="BY105" s="45"/>
      <c r="BZ105" s="45"/>
      <c r="CA105" s="45"/>
      <c r="CB105" s="45"/>
      <c r="CC105" s="45"/>
      <c r="CD105" s="45"/>
      <c r="CE105" s="45"/>
      <c r="CF105" s="45"/>
      <c r="CG105" s="45"/>
      <c r="CH105" s="45"/>
      <c r="CI105" s="45"/>
      <c r="CJ105" s="45"/>
      <c r="CK105" s="45"/>
      <c r="CL105" s="45"/>
      <c r="CM105" s="45"/>
      <c r="CN105" s="45"/>
      <c r="CO105" s="45"/>
      <c r="CP105" s="45"/>
      <c r="CQ105" s="45"/>
      <c r="CR105" s="45"/>
      <c r="CS105" s="45"/>
      <c r="CT105" s="45"/>
      <c r="CU105" s="45"/>
    </row>
    <row r="106" spans="1:99" s="46" customFormat="1" ht="59.25" customHeight="1">
      <c r="A106" s="140">
        <v>1</v>
      </c>
      <c r="B106" s="104" t="s">
        <v>51</v>
      </c>
      <c r="C106" s="103">
        <v>1</v>
      </c>
      <c r="D106" s="104" t="s">
        <v>51</v>
      </c>
      <c r="E106" s="104" t="s">
        <v>52</v>
      </c>
      <c r="F106" s="104">
        <v>19</v>
      </c>
      <c r="G106" s="125" t="s">
        <v>60</v>
      </c>
      <c r="H106" s="170" t="s">
        <v>301</v>
      </c>
      <c r="I106" s="496" t="s">
        <v>302</v>
      </c>
      <c r="J106" s="497"/>
      <c r="K106" s="74">
        <v>0.66</v>
      </c>
      <c r="L106" s="237" t="s">
        <v>63</v>
      </c>
      <c r="M106" s="40">
        <v>65000000</v>
      </c>
      <c r="N106" s="71" t="s">
        <v>56</v>
      </c>
      <c r="O106" s="338"/>
      <c r="P106" s="74">
        <v>0.66</v>
      </c>
      <c r="Q106" s="188">
        <v>70000000</v>
      </c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  <c r="AP106" s="45"/>
      <c r="AQ106" s="45"/>
      <c r="AR106" s="45"/>
      <c r="AS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  <c r="BF106" s="45"/>
      <c r="BG106" s="45"/>
      <c r="BH106" s="45"/>
      <c r="BI106" s="45"/>
      <c r="BJ106" s="45"/>
      <c r="BK106" s="45"/>
      <c r="BL106" s="45"/>
      <c r="BM106" s="45"/>
      <c r="BN106" s="45"/>
      <c r="BO106" s="45"/>
      <c r="BP106" s="45"/>
      <c r="BQ106" s="45"/>
      <c r="BR106" s="45"/>
      <c r="BS106" s="45"/>
      <c r="BT106" s="45"/>
      <c r="BU106" s="45"/>
      <c r="BV106" s="45"/>
      <c r="BW106" s="45"/>
      <c r="BX106" s="45"/>
      <c r="BY106" s="45"/>
      <c r="BZ106" s="45"/>
      <c r="CA106" s="45"/>
      <c r="CB106" s="45"/>
      <c r="CC106" s="45"/>
      <c r="CD106" s="45"/>
      <c r="CE106" s="45"/>
      <c r="CF106" s="45"/>
      <c r="CG106" s="45"/>
      <c r="CH106" s="45"/>
      <c r="CI106" s="45"/>
      <c r="CJ106" s="45"/>
      <c r="CK106" s="45"/>
      <c r="CL106" s="45"/>
      <c r="CM106" s="45"/>
      <c r="CN106" s="45"/>
      <c r="CO106" s="45"/>
      <c r="CP106" s="45"/>
      <c r="CQ106" s="45"/>
      <c r="CR106" s="45"/>
      <c r="CS106" s="45"/>
      <c r="CT106" s="45"/>
      <c r="CU106" s="45"/>
    </row>
    <row r="107" spans="1:99" s="26" customFormat="1" ht="45.75" customHeight="1">
      <c r="A107" s="189">
        <v>1</v>
      </c>
      <c r="B107" s="102" t="s">
        <v>51</v>
      </c>
      <c r="C107" s="101">
        <v>1</v>
      </c>
      <c r="D107" s="102" t="s">
        <v>51</v>
      </c>
      <c r="E107" s="102" t="s">
        <v>52</v>
      </c>
      <c r="F107" s="101">
        <v>20</v>
      </c>
      <c r="G107" s="134"/>
      <c r="H107" s="145" t="s">
        <v>7</v>
      </c>
      <c r="I107" s="393"/>
      <c r="J107" s="392"/>
      <c r="K107" s="247"/>
      <c r="L107" s="238"/>
      <c r="M107" s="337">
        <f>SUM(M108:M115)</f>
        <v>2361000000</v>
      </c>
      <c r="N107" s="285"/>
      <c r="O107" s="281"/>
      <c r="P107" s="239"/>
      <c r="Q107" s="336">
        <f>SUM(Q108:Q115)</f>
        <v>2466000000</v>
      </c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</row>
    <row r="108" spans="1:99" s="28" customFormat="1" ht="52.5" customHeight="1">
      <c r="A108" s="140"/>
      <c r="B108" s="104"/>
      <c r="C108" s="103"/>
      <c r="D108" s="104"/>
      <c r="E108" s="104"/>
      <c r="F108" s="103"/>
      <c r="G108" s="125"/>
      <c r="H108" s="171"/>
      <c r="I108" s="390">
        <v>1</v>
      </c>
      <c r="J108" s="380" t="s">
        <v>78</v>
      </c>
      <c r="K108" s="83">
        <v>0.3</v>
      </c>
      <c r="L108" s="239" t="s">
        <v>63</v>
      </c>
      <c r="M108" s="162"/>
      <c r="N108" s="71"/>
      <c r="O108" s="269"/>
      <c r="P108" s="83">
        <v>0.35</v>
      </c>
      <c r="Q108" s="339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</row>
    <row r="109" spans="1:99" s="28" customFormat="1" ht="45" customHeight="1">
      <c r="A109" s="140"/>
      <c r="B109" s="103"/>
      <c r="C109" s="103"/>
      <c r="D109" s="103"/>
      <c r="E109" s="103"/>
      <c r="F109" s="103"/>
      <c r="G109" s="126"/>
      <c r="H109" s="162"/>
      <c r="I109" s="390">
        <v>2</v>
      </c>
      <c r="J109" s="380" t="s">
        <v>307</v>
      </c>
      <c r="K109" s="83">
        <v>1</v>
      </c>
      <c r="L109" s="239" t="s">
        <v>63</v>
      </c>
      <c r="M109" s="162"/>
      <c r="N109" s="71"/>
      <c r="O109" s="269"/>
      <c r="P109" s="83">
        <v>1</v>
      </c>
      <c r="Q109" s="339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</row>
    <row r="110" spans="1:99" s="28" customFormat="1" ht="45.75" customHeight="1">
      <c r="A110" s="140">
        <v>1</v>
      </c>
      <c r="B110" s="104" t="s">
        <v>51</v>
      </c>
      <c r="C110" s="103">
        <v>1</v>
      </c>
      <c r="D110" s="104" t="s">
        <v>51</v>
      </c>
      <c r="E110" s="104" t="s">
        <v>52</v>
      </c>
      <c r="F110" s="103">
        <v>20</v>
      </c>
      <c r="G110" s="135" t="s">
        <v>51</v>
      </c>
      <c r="H110" s="148" t="s">
        <v>308</v>
      </c>
      <c r="I110" s="492" t="s">
        <v>309</v>
      </c>
      <c r="J110" s="493"/>
      <c r="K110" s="74" t="s">
        <v>316</v>
      </c>
      <c r="L110" s="240" t="s">
        <v>63</v>
      </c>
      <c r="M110" s="40">
        <v>1331000000</v>
      </c>
      <c r="N110" s="71" t="s">
        <v>56</v>
      </c>
      <c r="O110" s="269"/>
      <c r="P110" s="277" t="s">
        <v>323</v>
      </c>
      <c r="Q110" s="188">
        <v>1431000000</v>
      </c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</row>
    <row r="111" spans="1:99" s="28" customFormat="1" ht="45" customHeight="1">
      <c r="A111" s="140">
        <v>1</v>
      </c>
      <c r="B111" s="104" t="s">
        <v>51</v>
      </c>
      <c r="C111" s="103">
        <v>1</v>
      </c>
      <c r="D111" s="104" t="s">
        <v>51</v>
      </c>
      <c r="E111" s="104" t="s">
        <v>52</v>
      </c>
      <c r="F111" s="103">
        <v>20</v>
      </c>
      <c r="G111" s="125" t="s">
        <v>53</v>
      </c>
      <c r="H111" s="481" t="s">
        <v>310</v>
      </c>
      <c r="I111" s="92">
        <v>1</v>
      </c>
      <c r="J111" s="98" t="s">
        <v>311</v>
      </c>
      <c r="K111" s="74" t="s">
        <v>317</v>
      </c>
      <c r="L111" s="240" t="s">
        <v>63</v>
      </c>
      <c r="M111" s="40">
        <v>995000000</v>
      </c>
      <c r="N111" s="71" t="s">
        <v>56</v>
      </c>
      <c r="O111" s="162"/>
      <c r="P111" s="277" t="s">
        <v>324</v>
      </c>
      <c r="Q111" s="188">
        <v>995000000</v>
      </c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</row>
    <row r="112" spans="1:99" s="28" customFormat="1" ht="45" customHeight="1">
      <c r="A112" s="140"/>
      <c r="B112" s="103"/>
      <c r="C112" s="103"/>
      <c r="D112" s="103"/>
      <c r="E112" s="103"/>
      <c r="F112" s="103"/>
      <c r="G112" s="126"/>
      <c r="H112" s="481"/>
      <c r="I112" s="92">
        <v>2</v>
      </c>
      <c r="J112" s="378" t="s">
        <v>432</v>
      </c>
      <c r="K112" s="74" t="s">
        <v>318</v>
      </c>
      <c r="L112" s="240" t="s">
        <v>63</v>
      </c>
      <c r="M112" s="40"/>
      <c r="N112" s="71"/>
      <c r="O112" s="162"/>
      <c r="P112" s="277" t="s">
        <v>325</v>
      </c>
      <c r="Q112" s="188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</row>
    <row r="113" spans="1:99" s="28" customFormat="1" ht="37.5" customHeight="1">
      <c r="A113" s="140"/>
      <c r="B113" s="103"/>
      <c r="C113" s="103"/>
      <c r="D113" s="103"/>
      <c r="E113" s="103"/>
      <c r="F113" s="103"/>
      <c r="G113" s="126"/>
      <c r="H113" s="78"/>
      <c r="I113" s="92">
        <v>3</v>
      </c>
      <c r="J113" s="378" t="s">
        <v>312</v>
      </c>
      <c r="K113" s="74" t="s">
        <v>319</v>
      </c>
      <c r="L113" s="240" t="s">
        <v>63</v>
      </c>
      <c r="M113" s="40"/>
      <c r="N113" s="71"/>
      <c r="O113" s="162"/>
      <c r="P113" s="277" t="s">
        <v>326</v>
      </c>
      <c r="Q113" s="188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27"/>
      <c r="CG113" s="27"/>
      <c r="CH113" s="27"/>
      <c r="CI113" s="27"/>
      <c r="CJ113" s="27"/>
      <c r="CK113" s="27"/>
      <c r="CL113" s="27"/>
      <c r="CM113" s="27"/>
      <c r="CN113" s="27"/>
      <c r="CO113" s="27"/>
      <c r="CP113" s="27"/>
      <c r="CQ113" s="27"/>
      <c r="CR113" s="27"/>
      <c r="CS113" s="27"/>
      <c r="CT113" s="27"/>
      <c r="CU113" s="27"/>
    </row>
    <row r="114" spans="1:99" s="28" customFormat="1" ht="45" customHeight="1">
      <c r="A114" s="140"/>
      <c r="B114" s="103"/>
      <c r="C114" s="103"/>
      <c r="D114" s="103"/>
      <c r="E114" s="103"/>
      <c r="F114" s="103"/>
      <c r="G114" s="126"/>
      <c r="H114" s="78"/>
      <c r="I114" s="92">
        <v>4</v>
      </c>
      <c r="J114" s="378" t="s">
        <v>313</v>
      </c>
      <c r="K114" s="74" t="s">
        <v>320</v>
      </c>
      <c r="L114" s="240" t="s">
        <v>63</v>
      </c>
      <c r="M114" s="40"/>
      <c r="N114" s="71"/>
      <c r="O114" s="162"/>
      <c r="P114" s="277" t="s">
        <v>327</v>
      </c>
      <c r="Q114" s="188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</row>
    <row r="115" spans="1:99" s="28" customFormat="1" ht="57" customHeight="1">
      <c r="A115" s="140">
        <v>1</v>
      </c>
      <c r="B115" s="104" t="s">
        <v>51</v>
      </c>
      <c r="C115" s="103">
        <v>1</v>
      </c>
      <c r="D115" s="104" t="s">
        <v>51</v>
      </c>
      <c r="E115" s="104" t="s">
        <v>52</v>
      </c>
      <c r="F115" s="103">
        <v>20</v>
      </c>
      <c r="G115" s="125" t="s">
        <v>60</v>
      </c>
      <c r="H115" s="172" t="s">
        <v>314</v>
      </c>
      <c r="I115" s="496" t="s">
        <v>315</v>
      </c>
      <c r="J115" s="497"/>
      <c r="K115" s="74" t="s">
        <v>321</v>
      </c>
      <c r="L115" s="240" t="s">
        <v>63</v>
      </c>
      <c r="M115" s="40">
        <v>35000000</v>
      </c>
      <c r="N115" s="71" t="s">
        <v>56</v>
      </c>
      <c r="O115" s="162"/>
      <c r="P115" s="342" t="s">
        <v>322</v>
      </c>
      <c r="Q115" s="188">
        <v>40000000</v>
      </c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  <c r="BT115" s="27"/>
      <c r="BU115" s="27"/>
      <c r="BV115" s="27"/>
      <c r="BW115" s="27"/>
      <c r="BX115" s="27"/>
      <c r="BY115" s="27"/>
      <c r="BZ115" s="27"/>
      <c r="CA115" s="27"/>
      <c r="CB115" s="27"/>
      <c r="CC115" s="27"/>
      <c r="CD115" s="27"/>
      <c r="CE115" s="27"/>
      <c r="CF115" s="27"/>
      <c r="CG115" s="27"/>
      <c r="CH115" s="27"/>
      <c r="CI115" s="27"/>
      <c r="CJ115" s="27"/>
      <c r="CK115" s="27"/>
      <c r="CL115" s="27"/>
      <c r="CM115" s="27"/>
      <c r="CN115" s="27"/>
      <c r="CO115" s="27"/>
      <c r="CP115" s="27"/>
      <c r="CQ115" s="27"/>
      <c r="CR115" s="27"/>
      <c r="CS115" s="27"/>
      <c r="CT115" s="27"/>
      <c r="CU115" s="27"/>
    </row>
    <row r="116" spans="1:99" s="38" customFormat="1" ht="45.75" customHeight="1">
      <c r="A116" s="189">
        <v>1</v>
      </c>
      <c r="B116" s="102" t="s">
        <v>51</v>
      </c>
      <c r="C116" s="101">
        <v>1</v>
      </c>
      <c r="D116" s="102" t="s">
        <v>51</v>
      </c>
      <c r="E116" s="102" t="s">
        <v>52</v>
      </c>
      <c r="F116" s="113">
        <v>21</v>
      </c>
      <c r="G116" s="127"/>
      <c r="H116" s="173" t="s">
        <v>20</v>
      </c>
      <c r="I116" s="396"/>
      <c r="J116" s="394"/>
      <c r="K116" s="253"/>
      <c r="L116" s="236"/>
      <c r="M116" s="340">
        <f>SUM(M117:M121)</f>
        <v>600000000</v>
      </c>
      <c r="N116" s="341"/>
      <c r="O116" s="292"/>
      <c r="P116" s="346"/>
      <c r="Q116" s="272">
        <f>SUM(Q117:Q121)</f>
        <v>650000000</v>
      </c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7"/>
      <c r="BX116" s="37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7"/>
      <c r="CJ116" s="37"/>
      <c r="CK116" s="37"/>
      <c r="CL116" s="37"/>
      <c r="CM116" s="37"/>
      <c r="CN116" s="37"/>
      <c r="CO116" s="37"/>
      <c r="CP116" s="37"/>
      <c r="CQ116" s="37"/>
      <c r="CR116" s="37"/>
      <c r="CS116" s="37"/>
      <c r="CT116" s="37"/>
      <c r="CU116" s="37"/>
    </row>
    <row r="117" spans="1:99" s="28" customFormat="1" ht="51.75" customHeight="1">
      <c r="A117" s="140"/>
      <c r="B117" s="104"/>
      <c r="C117" s="103"/>
      <c r="D117" s="104"/>
      <c r="E117" s="104"/>
      <c r="F117" s="103"/>
      <c r="G117" s="126"/>
      <c r="H117" s="174"/>
      <c r="I117" s="397">
        <v>1</v>
      </c>
      <c r="J117" s="395" t="s">
        <v>328</v>
      </c>
      <c r="K117" s="93">
        <v>0.874</v>
      </c>
      <c r="L117" s="182"/>
      <c r="M117" s="343"/>
      <c r="N117" s="162"/>
      <c r="O117" s="78"/>
      <c r="P117" s="93">
        <v>0.876</v>
      </c>
      <c r="Q117" s="269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  <c r="CP117" s="27"/>
      <c r="CQ117" s="27"/>
      <c r="CR117" s="27"/>
      <c r="CS117" s="27"/>
      <c r="CT117" s="27"/>
      <c r="CU117" s="27"/>
    </row>
    <row r="118" spans="1:99" s="46" customFormat="1" ht="71.25" customHeight="1">
      <c r="A118" s="193"/>
      <c r="B118" s="112"/>
      <c r="C118" s="111"/>
      <c r="D118" s="112"/>
      <c r="E118" s="112"/>
      <c r="F118" s="111"/>
      <c r="G118" s="133"/>
      <c r="H118" s="173"/>
      <c r="I118" s="397">
        <v>2</v>
      </c>
      <c r="J118" s="395" t="s">
        <v>329</v>
      </c>
      <c r="K118" s="94" t="s">
        <v>331</v>
      </c>
      <c r="L118" s="237"/>
      <c r="M118" s="177"/>
      <c r="N118" s="177"/>
      <c r="O118" s="177"/>
      <c r="P118" s="94" t="s">
        <v>63</v>
      </c>
      <c r="Q118" s="3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  <c r="AQ118" s="45"/>
      <c r="AR118" s="45"/>
      <c r="AS118" s="45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  <c r="BF118" s="45"/>
      <c r="BG118" s="45"/>
      <c r="BH118" s="45"/>
      <c r="BI118" s="45"/>
      <c r="BJ118" s="45"/>
      <c r="BK118" s="45"/>
      <c r="BL118" s="45"/>
      <c r="BM118" s="45"/>
      <c r="BN118" s="45"/>
      <c r="BO118" s="45"/>
      <c r="BP118" s="45"/>
      <c r="BQ118" s="45"/>
      <c r="BR118" s="45"/>
      <c r="BS118" s="45"/>
      <c r="BT118" s="45"/>
      <c r="BU118" s="45"/>
      <c r="BV118" s="45"/>
      <c r="BW118" s="45"/>
      <c r="BX118" s="45"/>
      <c r="BY118" s="45"/>
      <c r="BZ118" s="45"/>
      <c r="CA118" s="45"/>
      <c r="CB118" s="45"/>
      <c r="CC118" s="45"/>
      <c r="CD118" s="45"/>
      <c r="CE118" s="45"/>
      <c r="CF118" s="45"/>
      <c r="CG118" s="45"/>
      <c r="CH118" s="45"/>
      <c r="CI118" s="45"/>
      <c r="CJ118" s="45"/>
      <c r="CK118" s="45"/>
      <c r="CL118" s="45"/>
      <c r="CM118" s="45"/>
      <c r="CN118" s="45"/>
      <c r="CO118" s="45"/>
      <c r="CP118" s="45"/>
      <c r="CQ118" s="45"/>
      <c r="CR118" s="45"/>
      <c r="CS118" s="45"/>
      <c r="CT118" s="45"/>
      <c r="CU118" s="45"/>
    </row>
    <row r="119" spans="1:99" s="46" customFormat="1" ht="61.5" customHeight="1">
      <c r="A119" s="193"/>
      <c r="B119" s="112"/>
      <c r="C119" s="111"/>
      <c r="D119" s="112"/>
      <c r="E119" s="112"/>
      <c r="F119" s="111"/>
      <c r="G119" s="133"/>
      <c r="H119" s="173"/>
      <c r="I119" s="397">
        <v>3</v>
      </c>
      <c r="J119" s="395" t="s">
        <v>330</v>
      </c>
      <c r="K119" s="93">
        <v>0.88800000000000001</v>
      </c>
      <c r="L119" s="237"/>
      <c r="M119" s="177"/>
      <c r="N119" s="177"/>
      <c r="O119" s="177"/>
      <c r="P119" s="83">
        <v>0.89</v>
      </c>
      <c r="Q119" s="3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  <c r="AP119" s="45"/>
      <c r="AQ119" s="45"/>
      <c r="AR119" s="45"/>
      <c r="AS119" s="45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  <c r="BF119" s="45"/>
      <c r="BG119" s="45"/>
      <c r="BH119" s="45"/>
      <c r="BI119" s="45"/>
      <c r="BJ119" s="45"/>
      <c r="BK119" s="45"/>
      <c r="BL119" s="45"/>
      <c r="BM119" s="45"/>
      <c r="BN119" s="45"/>
      <c r="BO119" s="45"/>
      <c r="BP119" s="45"/>
      <c r="BQ119" s="45"/>
      <c r="BR119" s="45"/>
      <c r="BS119" s="45"/>
      <c r="BT119" s="45"/>
      <c r="BU119" s="45"/>
      <c r="BV119" s="45"/>
      <c r="BW119" s="45"/>
      <c r="BX119" s="45"/>
      <c r="BY119" s="45"/>
      <c r="BZ119" s="45"/>
      <c r="CA119" s="45"/>
      <c r="CB119" s="45"/>
      <c r="CC119" s="45"/>
      <c r="CD119" s="45"/>
      <c r="CE119" s="45"/>
      <c r="CF119" s="45"/>
      <c r="CG119" s="45"/>
      <c r="CH119" s="45"/>
      <c r="CI119" s="45"/>
      <c r="CJ119" s="45"/>
      <c r="CK119" s="45"/>
      <c r="CL119" s="45"/>
      <c r="CM119" s="45"/>
      <c r="CN119" s="45"/>
      <c r="CO119" s="45"/>
      <c r="CP119" s="45"/>
      <c r="CQ119" s="45"/>
      <c r="CR119" s="45"/>
      <c r="CS119" s="45"/>
      <c r="CT119" s="45"/>
      <c r="CU119" s="45"/>
    </row>
    <row r="120" spans="1:99" s="28" customFormat="1" ht="48.75" customHeight="1">
      <c r="A120" s="140">
        <v>1</v>
      </c>
      <c r="B120" s="104" t="s">
        <v>51</v>
      </c>
      <c r="C120" s="103">
        <v>1</v>
      </c>
      <c r="D120" s="104" t="s">
        <v>51</v>
      </c>
      <c r="E120" s="104" t="s">
        <v>52</v>
      </c>
      <c r="F120" s="103">
        <v>21</v>
      </c>
      <c r="G120" s="125" t="s">
        <v>90</v>
      </c>
      <c r="H120" s="143" t="s">
        <v>332</v>
      </c>
      <c r="I120" s="89">
        <v>1</v>
      </c>
      <c r="J120" s="386" t="s">
        <v>333</v>
      </c>
      <c r="K120" s="95" t="s">
        <v>335</v>
      </c>
      <c r="L120" s="182" t="s">
        <v>55</v>
      </c>
      <c r="M120" s="344">
        <v>600000000</v>
      </c>
      <c r="N120" s="71" t="s">
        <v>56</v>
      </c>
      <c r="O120" s="78" t="s">
        <v>64</v>
      </c>
      <c r="P120" s="95" t="s">
        <v>336</v>
      </c>
      <c r="Q120" s="274">
        <v>650000000</v>
      </c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</row>
    <row r="121" spans="1:99" s="28" customFormat="1" ht="51" customHeight="1">
      <c r="A121" s="140"/>
      <c r="B121" s="104"/>
      <c r="C121" s="103"/>
      <c r="D121" s="104"/>
      <c r="E121" s="104"/>
      <c r="F121" s="103"/>
      <c r="G121" s="125"/>
      <c r="H121" s="143"/>
      <c r="I121" s="89">
        <v>2</v>
      </c>
      <c r="J121" s="386" t="s">
        <v>334</v>
      </c>
      <c r="K121" s="96" t="s">
        <v>337</v>
      </c>
      <c r="L121" s="71"/>
      <c r="M121" s="344"/>
      <c r="N121" s="162"/>
      <c r="O121" s="162"/>
      <c r="P121" s="96" t="s">
        <v>338</v>
      </c>
      <c r="Q121" s="269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  <c r="BT121" s="27"/>
      <c r="BU121" s="27"/>
      <c r="BV121" s="27"/>
      <c r="BW121" s="27"/>
      <c r="BX121" s="27"/>
      <c r="BY121" s="27"/>
      <c r="BZ121" s="27"/>
      <c r="CA121" s="27"/>
      <c r="CB121" s="27"/>
      <c r="CC121" s="27"/>
      <c r="CD121" s="27"/>
      <c r="CE121" s="27"/>
      <c r="CF121" s="27"/>
      <c r="CG121" s="27"/>
      <c r="CH121" s="27"/>
      <c r="CI121" s="27"/>
      <c r="CJ121" s="27"/>
      <c r="CK121" s="27"/>
      <c r="CL121" s="27"/>
      <c r="CM121" s="27"/>
      <c r="CN121" s="27"/>
      <c r="CO121" s="27"/>
      <c r="CP121" s="27"/>
      <c r="CQ121" s="27"/>
      <c r="CR121" s="27"/>
      <c r="CS121" s="27"/>
      <c r="CT121" s="27"/>
      <c r="CU121" s="27"/>
    </row>
    <row r="122" spans="1:99" s="48" customFormat="1" ht="65.25" customHeight="1">
      <c r="A122" s="189">
        <v>1</v>
      </c>
      <c r="B122" s="115" t="s">
        <v>51</v>
      </c>
      <c r="C122" s="101">
        <v>1</v>
      </c>
      <c r="D122" s="102" t="s">
        <v>51</v>
      </c>
      <c r="E122" s="102" t="s">
        <v>52</v>
      </c>
      <c r="F122" s="102">
        <v>22</v>
      </c>
      <c r="G122" s="127"/>
      <c r="H122" s="175" t="s">
        <v>8</v>
      </c>
      <c r="I122" s="220"/>
      <c r="J122" s="398"/>
      <c r="K122" s="239"/>
      <c r="L122" s="239"/>
      <c r="M122" s="261">
        <f>SUM(M123:M142)</f>
        <v>1660000000</v>
      </c>
      <c r="N122" s="285"/>
      <c r="O122" s="262"/>
      <c r="P122" s="239"/>
      <c r="Q122" s="301">
        <f>SUM(Q123:Q142)</f>
        <v>1920000000</v>
      </c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47"/>
      <c r="AR122" s="47"/>
      <c r="AS122" s="47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  <c r="BF122" s="47"/>
      <c r="BG122" s="47"/>
      <c r="BH122" s="47"/>
      <c r="BI122" s="47"/>
      <c r="BJ122" s="47"/>
      <c r="BK122" s="47"/>
      <c r="BL122" s="47"/>
      <c r="BM122" s="47"/>
      <c r="BN122" s="47"/>
      <c r="BO122" s="47"/>
      <c r="BP122" s="47"/>
      <c r="BQ122" s="47"/>
      <c r="BR122" s="47"/>
      <c r="BS122" s="47"/>
      <c r="BT122" s="47"/>
      <c r="BU122" s="47"/>
      <c r="BV122" s="47"/>
      <c r="BW122" s="47"/>
      <c r="BX122" s="47"/>
      <c r="BY122" s="47"/>
      <c r="BZ122" s="47"/>
      <c r="CA122" s="47"/>
      <c r="CB122" s="47"/>
      <c r="CC122" s="47"/>
      <c r="CD122" s="47"/>
      <c r="CE122" s="47"/>
      <c r="CF122" s="47"/>
      <c r="CG122" s="47"/>
      <c r="CH122" s="47"/>
      <c r="CI122" s="47"/>
      <c r="CJ122" s="47"/>
      <c r="CK122" s="47"/>
      <c r="CL122" s="47"/>
      <c r="CM122" s="47"/>
      <c r="CN122" s="47"/>
      <c r="CO122" s="47"/>
      <c r="CP122" s="47"/>
      <c r="CQ122" s="47"/>
      <c r="CR122" s="47"/>
      <c r="CS122" s="47"/>
      <c r="CT122" s="47"/>
      <c r="CU122" s="47"/>
    </row>
    <row r="123" spans="1:99" s="28" customFormat="1" ht="42" customHeight="1">
      <c r="A123" s="140"/>
      <c r="B123" s="116"/>
      <c r="C123" s="103"/>
      <c r="D123" s="104"/>
      <c r="E123" s="104"/>
      <c r="F123" s="104"/>
      <c r="G123" s="126"/>
      <c r="H123" s="171"/>
      <c r="I123" s="401">
        <v>1</v>
      </c>
      <c r="J123" s="399" t="s">
        <v>339</v>
      </c>
      <c r="K123" s="97">
        <v>0.9</v>
      </c>
      <c r="L123" s="241" t="s">
        <v>63</v>
      </c>
      <c r="M123" s="347"/>
      <c r="N123" s="71"/>
      <c r="O123" s="162"/>
      <c r="P123" s="97">
        <v>0.9</v>
      </c>
      <c r="Q123" s="269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27"/>
      <c r="CG123" s="27"/>
      <c r="CH123" s="27"/>
      <c r="CI123" s="27"/>
      <c r="CJ123" s="27"/>
      <c r="CK123" s="27"/>
      <c r="CL123" s="27"/>
      <c r="CM123" s="27"/>
      <c r="CN123" s="27"/>
      <c r="CO123" s="27"/>
      <c r="CP123" s="27"/>
      <c r="CQ123" s="27"/>
      <c r="CR123" s="27"/>
      <c r="CS123" s="27"/>
      <c r="CT123" s="27"/>
      <c r="CU123" s="27"/>
    </row>
    <row r="124" spans="1:99" s="28" customFormat="1" ht="30.75" customHeight="1">
      <c r="A124" s="140"/>
      <c r="B124" s="103"/>
      <c r="C124" s="103"/>
      <c r="D124" s="103"/>
      <c r="E124" s="103"/>
      <c r="F124" s="103"/>
      <c r="G124" s="126"/>
      <c r="H124" s="171"/>
      <c r="I124" s="401">
        <v>2</v>
      </c>
      <c r="J124" s="400" t="s">
        <v>340</v>
      </c>
      <c r="K124" s="94">
        <v>5</v>
      </c>
      <c r="L124" s="241" t="s">
        <v>63</v>
      </c>
      <c r="M124" s="347"/>
      <c r="N124" s="71"/>
      <c r="O124" s="162"/>
      <c r="P124" s="94">
        <v>5</v>
      </c>
      <c r="Q124" s="269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</row>
    <row r="125" spans="1:99" s="28" customFormat="1" ht="42" customHeight="1">
      <c r="A125" s="140"/>
      <c r="B125" s="103"/>
      <c r="C125" s="103"/>
      <c r="D125" s="103"/>
      <c r="E125" s="103"/>
      <c r="F125" s="103"/>
      <c r="G125" s="126"/>
      <c r="H125" s="176"/>
      <c r="I125" s="390">
        <v>3</v>
      </c>
      <c r="J125" s="400" t="s">
        <v>341</v>
      </c>
      <c r="K125" s="83">
        <v>0.8</v>
      </c>
      <c r="L125" s="241" t="s">
        <v>63</v>
      </c>
      <c r="M125" s="347"/>
      <c r="N125" s="71"/>
      <c r="O125" s="162"/>
      <c r="P125" s="83">
        <v>0.8</v>
      </c>
      <c r="Q125" s="269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</row>
    <row r="126" spans="1:99" s="28" customFormat="1" ht="42" customHeight="1">
      <c r="A126" s="140"/>
      <c r="B126" s="103"/>
      <c r="C126" s="103"/>
      <c r="D126" s="103"/>
      <c r="E126" s="103"/>
      <c r="F126" s="103"/>
      <c r="G126" s="126"/>
      <c r="H126" s="176"/>
      <c r="I126" s="391">
        <v>4</v>
      </c>
      <c r="J126" s="400" t="s">
        <v>342</v>
      </c>
      <c r="K126" s="83">
        <v>0.9</v>
      </c>
      <c r="L126" s="241" t="s">
        <v>63</v>
      </c>
      <c r="M126" s="347"/>
      <c r="N126" s="71"/>
      <c r="O126" s="78"/>
      <c r="P126" s="83">
        <v>0.9</v>
      </c>
      <c r="Q126" s="269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</row>
    <row r="127" spans="1:99" s="28" customFormat="1" ht="29.25" customHeight="1">
      <c r="A127" s="140"/>
      <c r="B127" s="103"/>
      <c r="C127" s="103"/>
      <c r="D127" s="103"/>
      <c r="E127" s="103"/>
      <c r="F127" s="103"/>
      <c r="G127" s="126"/>
      <c r="H127" s="176"/>
      <c r="I127" s="403">
        <v>5</v>
      </c>
      <c r="J127" s="400" t="s">
        <v>343</v>
      </c>
      <c r="K127" s="83">
        <v>1</v>
      </c>
      <c r="L127" s="241" t="s">
        <v>63</v>
      </c>
      <c r="M127" s="347"/>
      <c r="N127" s="71"/>
      <c r="O127" s="162"/>
      <c r="P127" s="83">
        <v>1</v>
      </c>
      <c r="Q127" s="269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27"/>
      <c r="CG127" s="27"/>
      <c r="CH127" s="27"/>
      <c r="CI127" s="27"/>
      <c r="CJ127" s="27"/>
      <c r="CK127" s="27"/>
      <c r="CL127" s="27"/>
      <c r="CM127" s="27"/>
      <c r="CN127" s="27"/>
      <c r="CO127" s="27"/>
      <c r="CP127" s="27"/>
      <c r="CQ127" s="27"/>
      <c r="CR127" s="27"/>
      <c r="CS127" s="27"/>
      <c r="CT127" s="27"/>
      <c r="CU127" s="27"/>
    </row>
    <row r="128" spans="1:99" s="28" customFormat="1" ht="42" customHeight="1">
      <c r="A128" s="140"/>
      <c r="B128" s="103"/>
      <c r="C128" s="103"/>
      <c r="D128" s="103"/>
      <c r="E128" s="103"/>
      <c r="F128" s="103"/>
      <c r="G128" s="126"/>
      <c r="H128" s="162"/>
      <c r="I128" s="404">
        <v>6</v>
      </c>
      <c r="J128" s="399" t="s">
        <v>344</v>
      </c>
      <c r="K128" s="83">
        <v>1</v>
      </c>
      <c r="L128" s="241" t="s">
        <v>63</v>
      </c>
      <c r="M128" s="162"/>
      <c r="N128" s="71"/>
      <c r="O128" s="162"/>
      <c r="P128" s="83">
        <v>1</v>
      </c>
      <c r="Q128" s="269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27"/>
      <c r="CG128" s="27"/>
      <c r="CH128" s="27"/>
      <c r="CI128" s="27"/>
      <c r="CJ128" s="27"/>
      <c r="CK128" s="27"/>
      <c r="CL128" s="27"/>
      <c r="CM128" s="27"/>
      <c r="CN128" s="27"/>
      <c r="CO128" s="27"/>
      <c r="CP128" s="27"/>
      <c r="CQ128" s="27"/>
      <c r="CR128" s="27"/>
      <c r="CS128" s="27"/>
      <c r="CT128" s="27"/>
      <c r="CU128" s="27"/>
    </row>
    <row r="129" spans="1:99" s="46" customFormat="1" ht="76.5" customHeight="1">
      <c r="A129" s="193"/>
      <c r="B129" s="111"/>
      <c r="C129" s="111"/>
      <c r="D129" s="111"/>
      <c r="E129" s="111"/>
      <c r="F129" s="111"/>
      <c r="G129" s="133"/>
      <c r="H129" s="177"/>
      <c r="I129" s="405">
        <v>7</v>
      </c>
      <c r="J129" s="380" t="s">
        <v>345</v>
      </c>
      <c r="K129" s="83">
        <v>1</v>
      </c>
      <c r="L129" s="242" t="s">
        <v>63</v>
      </c>
      <c r="M129" s="177"/>
      <c r="N129" s="268"/>
      <c r="O129" s="177"/>
      <c r="P129" s="83">
        <v>1</v>
      </c>
      <c r="Q129" s="3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  <c r="AP129" s="45"/>
      <c r="AQ129" s="45"/>
      <c r="AR129" s="45"/>
      <c r="AS129" s="45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  <c r="BF129" s="45"/>
      <c r="BG129" s="45"/>
      <c r="BH129" s="45"/>
      <c r="BI129" s="45"/>
      <c r="BJ129" s="45"/>
      <c r="BK129" s="45"/>
      <c r="BL129" s="45"/>
      <c r="BM129" s="45"/>
      <c r="BN129" s="45"/>
      <c r="BO129" s="45"/>
      <c r="BP129" s="45"/>
      <c r="BQ129" s="45"/>
      <c r="BR129" s="45"/>
      <c r="BS129" s="45"/>
      <c r="BT129" s="45"/>
      <c r="BU129" s="45"/>
      <c r="BV129" s="45"/>
      <c r="BW129" s="45"/>
      <c r="BX129" s="45"/>
      <c r="BY129" s="45"/>
      <c r="BZ129" s="45"/>
      <c r="CA129" s="45"/>
      <c r="CB129" s="45"/>
      <c r="CC129" s="45"/>
      <c r="CD129" s="45"/>
      <c r="CE129" s="45"/>
      <c r="CF129" s="45"/>
      <c r="CG129" s="45"/>
      <c r="CH129" s="45"/>
      <c r="CI129" s="45"/>
      <c r="CJ129" s="45"/>
      <c r="CK129" s="45"/>
      <c r="CL129" s="45"/>
      <c r="CM129" s="45"/>
      <c r="CN129" s="45"/>
      <c r="CO129" s="45"/>
      <c r="CP129" s="45"/>
      <c r="CQ129" s="45"/>
      <c r="CR129" s="45"/>
      <c r="CS129" s="45"/>
      <c r="CT129" s="45"/>
      <c r="CU129" s="45"/>
    </row>
    <row r="130" spans="1:99" s="28" customFormat="1" ht="39.75" customHeight="1">
      <c r="A130" s="140">
        <v>1</v>
      </c>
      <c r="B130" s="116" t="s">
        <v>51</v>
      </c>
      <c r="C130" s="103">
        <v>1</v>
      </c>
      <c r="D130" s="104" t="s">
        <v>51</v>
      </c>
      <c r="E130" s="104" t="s">
        <v>52</v>
      </c>
      <c r="F130" s="104">
        <v>22</v>
      </c>
      <c r="G130" s="125" t="s">
        <v>52</v>
      </c>
      <c r="H130" s="176" t="s">
        <v>9</v>
      </c>
      <c r="I130" s="390">
        <v>1</v>
      </c>
      <c r="J130" s="402" t="s">
        <v>346</v>
      </c>
      <c r="K130" s="240" t="s">
        <v>65</v>
      </c>
      <c r="L130" s="333" t="s">
        <v>63</v>
      </c>
      <c r="M130" s="329">
        <v>270000000</v>
      </c>
      <c r="N130" s="71" t="s">
        <v>56</v>
      </c>
      <c r="O130" s="162"/>
      <c r="P130" s="333" t="s">
        <v>65</v>
      </c>
      <c r="Q130" s="348">
        <v>300000000</v>
      </c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7"/>
      <c r="CP130" s="27"/>
      <c r="CQ130" s="27"/>
      <c r="CR130" s="27"/>
      <c r="CS130" s="27"/>
      <c r="CT130" s="27"/>
      <c r="CU130" s="27"/>
    </row>
    <row r="131" spans="1:99" s="28" customFormat="1" ht="33.75" customHeight="1">
      <c r="A131" s="140"/>
      <c r="B131" s="116"/>
      <c r="C131" s="103"/>
      <c r="D131" s="104"/>
      <c r="E131" s="104"/>
      <c r="F131" s="104"/>
      <c r="G131" s="125"/>
      <c r="H131" s="176"/>
      <c r="I131" s="390">
        <v>2</v>
      </c>
      <c r="J131" s="402" t="s">
        <v>347</v>
      </c>
      <c r="K131" s="240" t="s">
        <v>348</v>
      </c>
      <c r="L131" s="333"/>
      <c r="M131" s="329"/>
      <c r="N131" s="71"/>
      <c r="O131" s="162"/>
      <c r="P131" s="333" t="s">
        <v>348</v>
      </c>
      <c r="Q131" s="348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7"/>
      <c r="CP131" s="27"/>
      <c r="CQ131" s="27"/>
      <c r="CR131" s="27"/>
      <c r="CS131" s="27"/>
      <c r="CT131" s="27"/>
      <c r="CU131" s="27"/>
    </row>
    <row r="132" spans="1:99" s="28" customFormat="1" ht="45.75" customHeight="1">
      <c r="A132" s="140">
        <v>1</v>
      </c>
      <c r="B132" s="116" t="s">
        <v>51</v>
      </c>
      <c r="C132" s="103">
        <v>1</v>
      </c>
      <c r="D132" s="104" t="s">
        <v>51</v>
      </c>
      <c r="E132" s="104" t="s">
        <v>52</v>
      </c>
      <c r="F132" s="104">
        <v>22</v>
      </c>
      <c r="G132" s="125" t="s">
        <v>51</v>
      </c>
      <c r="H132" s="176" t="s">
        <v>10</v>
      </c>
      <c r="I132" s="500" t="s">
        <v>349</v>
      </c>
      <c r="J132" s="501"/>
      <c r="K132" s="243" t="s">
        <v>350</v>
      </c>
      <c r="L132" s="333" t="s">
        <v>55</v>
      </c>
      <c r="M132" s="329">
        <v>100000000</v>
      </c>
      <c r="N132" s="71" t="s">
        <v>56</v>
      </c>
      <c r="O132" s="162"/>
      <c r="P132" s="333" t="s">
        <v>350</v>
      </c>
      <c r="Q132" s="348">
        <v>110000000</v>
      </c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7"/>
      <c r="CP132" s="27"/>
      <c r="CQ132" s="27"/>
      <c r="CR132" s="27"/>
      <c r="CS132" s="27"/>
      <c r="CT132" s="27"/>
      <c r="CU132" s="27"/>
    </row>
    <row r="133" spans="1:99" s="28" customFormat="1" ht="45" customHeight="1">
      <c r="A133" s="140">
        <v>1</v>
      </c>
      <c r="B133" s="116" t="s">
        <v>51</v>
      </c>
      <c r="C133" s="103">
        <v>1</v>
      </c>
      <c r="D133" s="104" t="s">
        <v>51</v>
      </c>
      <c r="E133" s="104" t="s">
        <v>52</v>
      </c>
      <c r="F133" s="104">
        <v>22</v>
      </c>
      <c r="G133" s="125" t="s">
        <v>60</v>
      </c>
      <c r="H133" s="176" t="s">
        <v>120</v>
      </c>
      <c r="I133" s="492" t="s">
        <v>351</v>
      </c>
      <c r="J133" s="493"/>
      <c r="K133" s="243" t="s">
        <v>352</v>
      </c>
      <c r="L133" s="333" t="s">
        <v>55</v>
      </c>
      <c r="M133" s="329">
        <v>300000000</v>
      </c>
      <c r="N133" s="71" t="s">
        <v>56</v>
      </c>
      <c r="O133" s="162"/>
      <c r="P133" s="350" t="s">
        <v>352</v>
      </c>
      <c r="Q133" s="348">
        <v>350000000</v>
      </c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</row>
    <row r="134" spans="1:99" s="28" customFormat="1" ht="40.5" customHeight="1">
      <c r="A134" s="140">
        <v>1</v>
      </c>
      <c r="B134" s="116" t="s">
        <v>51</v>
      </c>
      <c r="C134" s="103">
        <v>1</v>
      </c>
      <c r="D134" s="104" t="s">
        <v>51</v>
      </c>
      <c r="E134" s="104" t="s">
        <v>52</v>
      </c>
      <c r="F134" s="104">
        <v>22</v>
      </c>
      <c r="G134" s="125" t="s">
        <v>54</v>
      </c>
      <c r="H134" s="478" t="s">
        <v>11</v>
      </c>
      <c r="I134" s="390" t="s">
        <v>12</v>
      </c>
      <c r="J134" s="376" t="s">
        <v>353</v>
      </c>
      <c r="K134" s="67" t="s">
        <v>356</v>
      </c>
      <c r="L134" s="333" t="s">
        <v>111</v>
      </c>
      <c r="M134" s="329">
        <v>250000000</v>
      </c>
      <c r="N134" s="71" t="s">
        <v>56</v>
      </c>
      <c r="O134" s="162"/>
      <c r="P134" s="260" t="s">
        <v>360</v>
      </c>
      <c r="Q134" s="188">
        <v>300000000</v>
      </c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</row>
    <row r="135" spans="1:99" s="46" customFormat="1" ht="42" customHeight="1">
      <c r="A135" s="193"/>
      <c r="B135" s="111"/>
      <c r="C135" s="111"/>
      <c r="D135" s="111"/>
      <c r="E135" s="111"/>
      <c r="F135" s="111"/>
      <c r="G135" s="133"/>
      <c r="H135" s="478"/>
      <c r="I135" s="390">
        <v>2</v>
      </c>
      <c r="J135" s="376" t="s">
        <v>342</v>
      </c>
      <c r="K135" s="74" t="s">
        <v>357</v>
      </c>
      <c r="L135" s="338" t="s">
        <v>111</v>
      </c>
      <c r="M135" s="177"/>
      <c r="N135" s="268"/>
      <c r="O135" s="177"/>
      <c r="P135" s="277" t="s">
        <v>357</v>
      </c>
      <c r="Q135" s="188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  <c r="AP135" s="45"/>
      <c r="AQ135" s="45"/>
      <c r="AR135" s="45"/>
      <c r="AS135" s="45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  <c r="BF135" s="45"/>
      <c r="BG135" s="45"/>
      <c r="BH135" s="45"/>
      <c r="BI135" s="45"/>
      <c r="BJ135" s="45"/>
      <c r="BK135" s="45"/>
      <c r="BL135" s="45"/>
      <c r="BM135" s="45"/>
      <c r="BN135" s="45"/>
      <c r="BO135" s="45"/>
      <c r="BP135" s="45"/>
      <c r="BQ135" s="45"/>
      <c r="BR135" s="45"/>
      <c r="BS135" s="45"/>
      <c r="BT135" s="45"/>
      <c r="BU135" s="45"/>
      <c r="BV135" s="45"/>
      <c r="BW135" s="45"/>
      <c r="BX135" s="45"/>
      <c r="BY135" s="45"/>
      <c r="BZ135" s="45"/>
      <c r="CA135" s="45"/>
      <c r="CB135" s="45"/>
      <c r="CC135" s="45"/>
      <c r="CD135" s="45"/>
      <c r="CE135" s="45"/>
      <c r="CF135" s="45"/>
      <c r="CG135" s="45"/>
      <c r="CH135" s="45"/>
      <c r="CI135" s="45"/>
      <c r="CJ135" s="45"/>
      <c r="CK135" s="45"/>
      <c r="CL135" s="45"/>
      <c r="CM135" s="45"/>
      <c r="CN135" s="45"/>
      <c r="CO135" s="45"/>
      <c r="CP135" s="45"/>
      <c r="CQ135" s="45"/>
      <c r="CR135" s="45"/>
      <c r="CS135" s="45"/>
      <c r="CT135" s="45"/>
      <c r="CU135" s="45"/>
    </row>
    <row r="136" spans="1:99" s="46" customFormat="1" ht="38.25" customHeight="1">
      <c r="A136" s="193"/>
      <c r="B136" s="111"/>
      <c r="C136" s="111"/>
      <c r="D136" s="111"/>
      <c r="E136" s="111"/>
      <c r="F136" s="111"/>
      <c r="G136" s="133"/>
      <c r="H136" s="177"/>
      <c r="I136" s="406">
        <v>3</v>
      </c>
      <c r="J136" s="376" t="s">
        <v>354</v>
      </c>
      <c r="K136" s="71" t="s">
        <v>358</v>
      </c>
      <c r="L136" s="338" t="s">
        <v>111</v>
      </c>
      <c r="M136" s="177"/>
      <c r="N136" s="268"/>
      <c r="O136" s="177"/>
      <c r="P136" s="81" t="s">
        <v>361</v>
      </c>
      <c r="Q136" s="349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  <c r="AP136" s="45"/>
      <c r="AQ136" s="45"/>
      <c r="AR136" s="45"/>
      <c r="AS136" s="45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  <c r="BF136" s="45"/>
      <c r="BG136" s="45"/>
      <c r="BH136" s="45"/>
      <c r="BI136" s="45"/>
      <c r="BJ136" s="45"/>
      <c r="BK136" s="45"/>
      <c r="BL136" s="45"/>
      <c r="BM136" s="45"/>
      <c r="BN136" s="45"/>
      <c r="BO136" s="45"/>
      <c r="BP136" s="45"/>
      <c r="BQ136" s="45"/>
      <c r="BR136" s="45"/>
      <c r="BS136" s="45"/>
      <c r="BT136" s="45"/>
      <c r="BU136" s="45"/>
      <c r="BV136" s="45"/>
      <c r="BW136" s="45"/>
      <c r="BX136" s="45"/>
      <c r="BY136" s="45"/>
      <c r="BZ136" s="45"/>
      <c r="CA136" s="45"/>
      <c r="CB136" s="45"/>
      <c r="CC136" s="45"/>
      <c r="CD136" s="45"/>
      <c r="CE136" s="45"/>
      <c r="CF136" s="45"/>
      <c r="CG136" s="45"/>
      <c r="CH136" s="45"/>
      <c r="CI136" s="45"/>
      <c r="CJ136" s="45"/>
      <c r="CK136" s="45"/>
      <c r="CL136" s="45"/>
      <c r="CM136" s="45"/>
      <c r="CN136" s="45"/>
      <c r="CO136" s="45"/>
      <c r="CP136" s="45"/>
      <c r="CQ136" s="45"/>
      <c r="CR136" s="45"/>
      <c r="CS136" s="45"/>
      <c r="CT136" s="45"/>
      <c r="CU136" s="45"/>
    </row>
    <row r="137" spans="1:99" s="28" customFormat="1" ht="46.5" customHeight="1">
      <c r="A137" s="140"/>
      <c r="B137" s="103"/>
      <c r="C137" s="103"/>
      <c r="D137" s="103"/>
      <c r="E137" s="103"/>
      <c r="F137" s="103"/>
      <c r="G137" s="126"/>
      <c r="H137" s="162"/>
      <c r="I137" s="390">
        <v>4</v>
      </c>
      <c r="J137" s="376" t="s">
        <v>355</v>
      </c>
      <c r="K137" s="71" t="s">
        <v>359</v>
      </c>
      <c r="L137" s="333" t="s">
        <v>111</v>
      </c>
      <c r="M137" s="162"/>
      <c r="N137" s="71"/>
      <c r="O137" s="162"/>
      <c r="P137" s="81" t="s">
        <v>362</v>
      </c>
      <c r="Q137" s="188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</row>
    <row r="138" spans="1:99" s="28" customFormat="1" ht="47.25" customHeight="1">
      <c r="A138" s="140">
        <v>1</v>
      </c>
      <c r="B138" s="116" t="s">
        <v>51</v>
      </c>
      <c r="C138" s="103">
        <v>1</v>
      </c>
      <c r="D138" s="104" t="s">
        <v>51</v>
      </c>
      <c r="E138" s="104" t="s">
        <v>52</v>
      </c>
      <c r="F138" s="104">
        <v>22</v>
      </c>
      <c r="G138" s="125" t="s">
        <v>67</v>
      </c>
      <c r="H138" s="176" t="s">
        <v>121</v>
      </c>
      <c r="I138" s="500" t="s">
        <v>363</v>
      </c>
      <c r="J138" s="501"/>
      <c r="K138" s="243" t="s">
        <v>364</v>
      </c>
      <c r="L138" s="182" t="s">
        <v>111</v>
      </c>
      <c r="M138" s="329">
        <v>75000000</v>
      </c>
      <c r="N138" s="71" t="s">
        <v>56</v>
      </c>
      <c r="O138" s="269"/>
      <c r="P138" s="333" t="s">
        <v>364</v>
      </c>
      <c r="Q138" s="319">
        <v>85000000</v>
      </c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27"/>
      <c r="CG138" s="27"/>
      <c r="CH138" s="27"/>
      <c r="CI138" s="27"/>
      <c r="CJ138" s="27"/>
      <c r="CK138" s="27"/>
      <c r="CL138" s="27"/>
      <c r="CM138" s="27"/>
      <c r="CN138" s="27"/>
      <c r="CO138" s="27"/>
      <c r="CP138" s="27"/>
      <c r="CQ138" s="27"/>
      <c r="CR138" s="27"/>
      <c r="CS138" s="27"/>
      <c r="CT138" s="27"/>
      <c r="CU138" s="27"/>
    </row>
    <row r="139" spans="1:99" s="28" customFormat="1" ht="60.75" customHeight="1">
      <c r="A139" s="140">
        <v>1</v>
      </c>
      <c r="B139" s="116" t="s">
        <v>51</v>
      </c>
      <c r="C139" s="103">
        <v>1</v>
      </c>
      <c r="D139" s="104" t="s">
        <v>51</v>
      </c>
      <c r="E139" s="104" t="s">
        <v>52</v>
      </c>
      <c r="F139" s="104">
        <v>22</v>
      </c>
      <c r="G139" s="125" t="s">
        <v>68</v>
      </c>
      <c r="H139" s="176" t="s">
        <v>122</v>
      </c>
      <c r="I139" s="492" t="s">
        <v>365</v>
      </c>
      <c r="J139" s="493"/>
      <c r="K139" s="243" t="s">
        <v>366</v>
      </c>
      <c r="L139" s="182" t="s">
        <v>111</v>
      </c>
      <c r="M139" s="40">
        <v>200000000</v>
      </c>
      <c r="N139" s="71" t="s">
        <v>56</v>
      </c>
      <c r="O139" s="269"/>
      <c r="P139" s="74" t="s">
        <v>366</v>
      </c>
      <c r="Q139" s="188">
        <v>250000000</v>
      </c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</row>
    <row r="140" spans="1:99" s="28" customFormat="1" ht="81.75" customHeight="1">
      <c r="A140" s="140">
        <v>1</v>
      </c>
      <c r="B140" s="116" t="s">
        <v>51</v>
      </c>
      <c r="C140" s="103">
        <v>1</v>
      </c>
      <c r="D140" s="104" t="s">
        <v>51</v>
      </c>
      <c r="E140" s="104" t="s">
        <v>52</v>
      </c>
      <c r="F140" s="104">
        <v>22</v>
      </c>
      <c r="G140" s="126">
        <v>10</v>
      </c>
      <c r="H140" s="176" t="s">
        <v>14</v>
      </c>
      <c r="I140" s="496" t="s">
        <v>368</v>
      </c>
      <c r="J140" s="497"/>
      <c r="K140" s="67" t="s">
        <v>46</v>
      </c>
      <c r="L140" s="182" t="s">
        <v>66</v>
      </c>
      <c r="M140" s="40">
        <v>65000000</v>
      </c>
      <c r="N140" s="71" t="s">
        <v>56</v>
      </c>
      <c r="O140" s="269"/>
      <c r="P140" s="67" t="s">
        <v>46</v>
      </c>
      <c r="Q140" s="188">
        <v>75000000</v>
      </c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27"/>
      <c r="CG140" s="27"/>
      <c r="CH140" s="27"/>
      <c r="CI140" s="27"/>
      <c r="CJ140" s="27"/>
      <c r="CK140" s="27"/>
      <c r="CL140" s="27"/>
      <c r="CM140" s="27"/>
      <c r="CN140" s="27"/>
      <c r="CO140" s="27"/>
      <c r="CP140" s="27"/>
      <c r="CQ140" s="27"/>
      <c r="CR140" s="27"/>
      <c r="CS140" s="27"/>
      <c r="CT140" s="27"/>
      <c r="CU140" s="27"/>
    </row>
    <row r="141" spans="1:99" s="28" customFormat="1" ht="40.5" customHeight="1">
      <c r="A141" s="140">
        <v>1</v>
      </c>
      <c r="B141" s="116" t="s">
        <v>51</v>
      </c>
      <c r="C141" s="103">
        <v>1</v>
      </c>
      <c r="D141" s="104" t="s">
        <v>51</v>
      </c>
      <c r="E141" s="104" t="s">
        <v>52</v>
      </c>
      <c r="F141" s="104">
        <v>22</v>
      </c>
      <c r="G141" s="126">
        <v>15</v>
      </c>
      <c r="H141" s="150" t="s">
        <v>367</v>
      </c>
      <c r="I141" s="390">
        <v>1</v>
      </c>
      <c r="J141" s="407" t="s">
        <v>13</v>
      </c>
      <c r="K141" s="351">
        <v>1</v>
      </c>
      <c r="L141" s="182" t="s">
        <v>55</v>
      </c>
      <c r="M141" s="352">
        <v>400000000</v>
      </c>
      <c r="N141" s="162"/>
      <c r="O141" s="269"/>
      <c r="P141" s="351">
        <v>1</v>
      </c>
      <c r="Q141" s="353">
        <v>450000000</v>
      </c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27"/>
      <c r="CG141" s="27"/>
      <c r="CH141" s="27"/>
      <c r="CI141" s="27"/>
      <c r="CJ141" s="27"/>
      <c r="CK141" s="27"/>
      <c r="CL141" s="27"/>
      <c r="CM141" s="27"/>
      <c r="CN141" s="27"/>
      <c r="CO141" s="27"/>
      <c r="CP141" s="27"/>
      <c r="CQ141" s="27"/>
      <c r="CR141" s="27"/>
      <c r="CS141" s="27"/>
      <c r="CT141" s="27"/>
      <c r="CU141" s="27"/>
    </row>
    <row r="142" spans="1:99" s="28" customFormat="1" ht="39.75" customHeight="1">
      <c r="A142" s="140"/>
      <c r="B142" s="103"/>
      <c r="C142" s="103"/>
      <c r="D142" s="103"/>
      <c r="E142" s="103"/>
      <c r="F142" s="103"/>
      <c r="G142" s="126"/>
      <c r="H142" s="162"/>
      <c r="I142" s="390">
        <v>2</v>
      </c>
      <c r="J142" s="407" t="s">
        <v>369</v>
      </c>
      <c r="K142" s="351" t="s">
        <v>370</v>
      </c>
      <c r="L142" s="333" t="s">
        <v>55</v>
      </c>
      <c r="M142" s="162"/>
      <c r="N142" s="162"/>
      <c r="O142" s="269"/>
      <c r="P142" s="351" t="s">
        <v>209</v>
      </c>
      <c r="Q142" s="353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27"/>
      <c r="CG142" s="27"/>
      <c r="CH142" s="27"/>
      <c r="CI142" s="27"/>
      <c r="CJ142" s="27"/>
      <c r="CK142" s="27"/>
      <c r="CL142" s="27"/>
      <c r="CM142" s="27"/>
      <c r="CN142" s="27"/>
      <c r="CO142" s="27"/>
      <c r="CP142" s="27"/>
      <c r="CQ142" s="27"/>
      <c r="CR142" s="27"/>
      <c r="CS142" s="27"/>
      <c r="CT142" s="27"/>
      <c r="CU142" s="27"/>
    </row>
    <row r="143" spans="1:99" s="38" customFormat="1" ht="45.75" customHeight="1">
      <c r="A143" s="189">
        <v>1</v>
      </c>
      <c r="B143" s="102" t="s">
        <v>51</v>
      </c>
      <c r="C143" s="101">
        <v>1</v>
      </c>
      <c r="D143" s="102" t="s">
        <v>51</v>
      </c>
      <c r="E143" s="102" t="s">
        <v>52</v>
      </c>
      <c r="F143" s="433">
        <v>23</v>
      </c>
      <c r="G143" s="127"/>
      <c r="H143" s="145" t="s">
        <v>31</v>
      </c>
      <c r="I143" s="220"/>
      <c r="J143" s="408" t="s">
        <v>371</v>
      </c>
      <c r="K143" s="247">
        <v>1</v>
      </c>
      <c r="L143" s="354" t="s">
        <v>55</v>
      </c>
      <c r="M143" s="261">
        <f>SUM(M144:M148)</f>
        <v>920000000</v>
      </c>
      <c r="N143" s="292"/>
      <c r="O143" s="355"/>
      <c r="P143" s="245">
        <v>1</v>
      </c>
      <c r="Q143" s="276">
        <f>SUM(Q144:Q148)</f>
        <v>1130000000</v>
      </c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7"/>
      <c r="BL143" s="37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7"/>
      <c r="BX143" s="37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7"/>
      <c r="CJ143" s="37"/>
      <c r="CK143" s="37"/>
      <c r="CL143" s="37"/>
      <c r="CM143" s="37"/>
      <c r="CN143" s="37"/>
      <c r="CO143" s="37"/>
      <c r="CP143" s="37"/>
      <c r="CQ143" s="37"/>
      <c r="CR143" s="37"/>
      <c r="CS143" s="37"/>
      <c r="CT143" s="37"/>
      <c r="CU143" s="37"/>
    </row>
    <row r="144" spans="1:99" s="28" customFormat="1" ht="57" customHeight="1">
      <c r="A144" s="140">
        <v>1</v>
      </c>
      <c r="B144" s="104" t="s">
        <v>51</v>
      </c>
      <c r="C144" s="103">
        <v>1</v>
      </c>
      <c r="D144" s="104" t="s">
        <v>51</v>
      </c>
      <c r="E144" s="104" t="s">
        <v>52</v>
      </c>
      <c r="F144" s="103">
        <v>23</v>
      </c>
      <c r="G144" s="125" t="s">
        <v>51</v>
      </c>
      <c r="H144" s="146" t="s">
        <v>113</v>
      </c>
      <c r="I144" s="496" t="s">
        <v>372</v>
      </c>
      <c r="J144" s="497"/>
      <c r="K144" s="67" t="s">
        <v>219</v>
      </c>
      <c r="L144" s="350" t="s">
        <v>55</v>
      </c>
      <c r="M144" s="40">
        <v>130000000</v>
      </c>
      <c r="N144" s="71" t="s">
        <v>56</v>
      </c>
      <c r="O144" s="269"/>
      <c r="P144" s="67" t="s">
        <v>219</v>
      </c>
      <c r="Q144" s="188">
        <v>150000000</v>
      </c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</row>
    <row r="145" spans="1:99" s="50" customFormat="1" ht="80.25" customHeight="1">
      <c r="A145" s="140">
        <v>1</v>
      </c>
      <c r="B145" s="104" t="s">
        <v>51</v>
      </c>
      <c r="C145" s="103">
        <v>1</v>
      </c>
      <c r="D145" s="104" t="s">
        <v>51</v>
      </c>
      <c r="E145" s="104" t="s">
        <v>52</v>
      </c>
      <c r="F145" s="103">
        <v>23</v>
      </c>
      <c r="G145" s="125" t="s">
        <v>53</v>
      </c>
      <c r="H145" s="78" t="s">
        <v>123</v>
      </c>
      <c r="I145" s="496" t="s">
        <v>373</v>
      </c>
      <c r="J145" s="497"/>
      <c r="K145" s="67" t="s">
        <v>220</v>
      </c>
      <c r="L145" s="81" t="s">
        <v>86</v>
      </c>
      <c r="M145" s="40">
        <v>160000000</v>
      </c>
      <c r="N145" s="71" t="s">
        <v>56</v>
      </c>
      <c r="O145" s="356"/>
      <c r="P145" s="330" t="s">
        <v>220</v>
      </c>
      <c r="Q145" s="123">
        <v>180000000</v>
      </c>
      <c r="R145" s="49"/>
      <c r="S145" s="49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9"/>
      <c r="AL145" s="49"/>
      <c r="AM145" s="49"/>
      <c r="AN145" s="49"/>
      <c r="AO145" s="49"/>
      <c r="AP145" s="49"/>
      <c r="AQ145" s="49"/>
      <c r="AR145" s="49"/>
      <c r="AS145" s="49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  <c r="BF145" s="49"/>
      <c r="BG145" s="49"/>
      <c r="BH145" s="49"/>
      <c r="BI145" s="49"/>
      <c r="BJ145" s="49"/>
      <c r="BK145" s="49"/>
      <c r="BL145" s="49"/>
      <c r="BM145" s="49"/>
      <c r="BN145" s="49"/>
      <c r="BO145" s="49"/>
      <c r="BP145" s="49"/>
      <c r="BQ145" s="49"/>
      <c r="BR145" s="49"/>
      <c r="BS145" s="49"/>
      <c r="BT145" s="49"/>
      <c r="BU145" s="49"/>
      <c r="BV145" s="49"/>
      <c r="BW145" s="49"/>
      <c r="BX145" s="49"/>
      <c r="BY145" s="49"/>
      <c r="BZ145" s="49"/>
      <c r="CA145" s="49"/>
      <c r="CB145" s="49"/>
      <c r="CC145" s="49"/>
      <c r="CD145" s="49"/>
      <c r="CE145" s="49"/>
      <c r="CF145" s="49"/>
      <c r="CG145" s="49"/>
      <c r="CH145" s="49"/>
      <c r="CI145" s="49"/>
      <c r="CJ145" s="49"/>
      <c r="CK145" s="49"/>
      <c r="CL145" s="49"/>
      <c r="CM145" s="49"/>
      <c r="CN145" s="49"/>
      <c r="CO145" s="49"/>
      <c r="CP145" s="49"/>
      <c r="CQ145" s="49"/>
      <c r="CR145" s="49"/>
      <c r="CS145" s="49"/>
      <c r="CT145" s="49"/>
      <c r="CU145" s="49"/>
    </row>
    <row r="146" spans="1:99" s="28" customFormat="1" ht="40.5" customHeight="1">
      <c r="A146" s="140">
        <v>1</v>
      </c>
      <c r="B146" s="104" t="s">
        <v>51</v>
      </c>
      <c r="C146" s="103">
        <v>1</v>
      </c>
      <c r="D146" s="104" t="s">
        <v>51</v>
      </c>
      <c r="E146" s="104" t="s">
        <v>52</v>
      </c>
      <c r="F146" s="103">
        <v>23</v>
      </c>
      <c r="G146" s="125" t="s">
        <v>57</v>
      </c>
      <c r="H146" s="162" t="s">
        <v>32</v>
      </c>
      <c r="I146" s="409">
        <v>1</v>
      </c>
      <c r="J146" s="377" t="s">
        <v>374</v>
      </c>
      <c r="K146" s="67" t="s">
        <v>46</v>
      </c>
      <c r="L146" s="81" t="s">
        <v>86</v>
      </c>
      <c r="M146" s="40">
        <v>500000000</v>
      </c>
      <c r="N146" s="71" t="s">
        <v>56</v>
      </c>
      <c r="O146" s="269"/>
      <c r="P146" s="330" t="s">
        <v>46</v>
      </c>
      <c r="Q146" s="123">
        <v>600000000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27"/>
      <c r="CG146" s="27"/>
      <c r="CH146" s="27"/>
      <c r="CI146" s="27"/>
      <c r="CJ146" s="27"/>
      <c r="CK146" s="27"/>
      <c r="CL146" s="27"/>
      <c r="CM146" s="27"/>
      <c r="CN146" s="27"/>
      <c r="CO146" s="27"/>
      <c r="CP146" s="27"/>
      <c r="CQ146" s="27"/>
      <c r="CR146" s="27"/>
      <c r="CS146" s="27"/>
      <c r="CT146" s="27"/>
      <c r="CU146" s="27"/>
    </row>
    <row r="147" spans="1:99" s="50" customFormat="1" ht="38.25" customHeight="1">
      <c r="A147" s="139"/>
      <c r="B147" s="117"/>
      <c r="C147" s="117"/>
      <c r="D147" s="117"/>
      <c r="E147" s="117"/>
      <c r="F147" s="117"/>
      <c r="G147" s="136"/>
      <c r="H147" s="178"/>
      <c r="I147" s="410">
        <v>2</v>
      </c>
      <c r="J147" s="377" t="s">
        <v>375</v>
      </c>
      <c r="K147" s="67" t="s">
        <v>46</v>
      </c>
      <c r="L147" s="350" t="s">
        <v>55</v>
      </c>
      <c r="M147" s="40"/>
      <c r="N147" s="71" t="s">
        <v>56</v>
      </c>
      <c r="O147" s="269"/>
      <c r="P147" s="330" t="s">
        <v>46</v>
      </c>
      <c r="Q147" s="123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9"/>
      <c r="AL147" s="49"/>
      <c r="AM147" s="49"/>
      <c r="AN147" s="49"/>
      <c r="AO147" s="49"/>
      <c r="AP147" s="49"/>
      <c r="AQ147" s="49"/>
      <c r="AR147" s="49"/>
      <c r="AS147" s="49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  <c r="BF147" s="49"/>
      <c r="BG147" s="49"/>
      <c r="BH147" s="49"/>
      <c r="BI147" s="49"/>
      <c r="BJ147" s="49"/>
      <c r="BK147" s="49"/>
      <c r="BL147" s="49"/>
      <c r="BM147" s="49"/>
      <c r="BN147" s="49"/>
      <c r="BO147" s="49"/>
      <c r="BP147" s="49"/>
      <c r="BQ147" s="49"/>
      <c r="BR147" s="49"/>
      <c r="BS147" s="49"/>
      <c r="BT147" s="49"/>
      <c r="BU147" s="49"/>
      <c r="BV147" s="49"/>
      <c r="BW147" s="49"/>
      <c r="BX147" s="49"/>
      <c r="BY147" s="49"/>
      <c r="BZ147" s="49"/>
      <c r="CA147" s="49"/>
      <c r="CB147" s="49"/>
      <c r="CC147" s="49"/>
      <c r="CD147" s="49"/>
      <c r="CE147" s="49"/>
      <c r="CF147" s="49"/>
      <c r="CG147" s="49"/>
      <c r="CH147" s="49"/>
      <c r="CI147" s="49"/>
      <c r="CJ147" s="49"/>
      <c r="CK147" s="49"/>
      <c r="CL147" s="49"/>
      <c r="CM147" s="49"/>
      <c r="CN147" s="49"/>
      <c r="CO147" s="49"/>
      <c r="CP147" s="49"/>
      <c r="CQ147" s="49"/>
      <c r="CR147" s="49"/>
      <c r="CS147" s="49"/>
      <c r="CT147" s="49"/>
      <c r="CU147" s="49"/>
    </row>
    <row r="148" spans="1:99" s="50" customFormat="1" ht="66.75" customHeight="1">
      <c r="A148" s="140">
        <v>1</v>
      </c>
      <c r="B148" s="104" t="s">
        <v>51</v>
      </c>
      <c r="C148" s="103">
        <v>1</v>
      </c>
      <c r="D148" s="104" t="s">
        <v>51</v>
      </c>
      <c r="E148" s="104" t="s">
        <v>52</v>
      </c>
      <c r="F148" s="103">
        <v>23</v>
      </c>
      <c r="G148" s="126">
        <v>12</v>
      </c>
      <c r="H148" s="179" t="s">
        <v>61</v>
      </c>
      <c r="I148" s="410">
        <v>1</v>
      </c>
      <c r="J148" s="377" t="s">
        <v>376</v>
      </c>
      <c r="K148" s="67" t="s">
        <v>379</v>
      </c>
      <c r="L148" s="350"/>
      <c r="M148" s="40">
        <v>130000000</v>
      </c>
      <c r="N148" s="71"/>
      <c r="O148" s="269"/>
      <c r="P148" s="330" t="s">
        <v>379</v>
      </c>
      <c r="Q148" s="123">
        <v>200000000</v>
      </c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9"/>
      <c r="AL148" s="49"/>
      <c r="AM148" s="49"/>
      <c r="AN148" s="49"/>
      <c r="AO148" s="49"/>
      <c r="AP148" s="49"/>
      <c r="AQ148" s="49"/>
      <c r="AR148" s="49"/>
      <c r="AS148" s="49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  <c r="BF148" s="49"/>
      <c r="BG148" s="49"/>
      <c r="BH148" s="49"/>
      <c r="BI148" s="49"/>
      <c r="BJ148" s="49"/>
      <c r="BK148" s="49"/>
      <c r="BL148" s="49"/>
      <c r="BM148" s="49"/>
      <c r="BN148" s="49"/>
      <c r="BO148" s="49"/>
      <c r="BP148" s="49"/>
      <c r="BQ148" s="49"/>
      <c r="BR148" s="49"/>
      <c r="BS148" s="49"/>
      <c r="BT148" s="49"/>
      <c r="BU148" s="49"/>
      <c r="BV148" s="49"/>
      <c r="BW148" s="49"/>
      <c r="BX148" s="49"/>
      <c r="BY148" s="49"/>
      <c r="BZ148" s="49"/>
      <c r="CA148" s="49"/>
      <c r="CB148" s="49"/>
      <c r="CC148" s="49"/>
      <c r="CD148" s="49"/>
      <c r="CE148" s="49"/>
      <c r="CF148" s="49"/>
      <c r="CG148" s="49"/>
      <c r="CH148" s="49"/>
      <c r="CI148" s="49"/>
      <c r="CJ148" s="49"/>
      <c r="CK148" s="49"/>
      <c r="CL148" s="49"/>
      <c r="CM148" s="49"/>
      <c r="CN148" s="49"/>
      <c r="CO148" s="49"/>
      <c r="CP148" s="49"/>
      <c r="CQ148" s="49"/>
      <c r="CR148" s="49"/>
      <c r="CS148" s="49"/>
      <c r="CT148" s="49"/>
      <c r="CU148" s="49"/>
    </row>
    <row r="149" spans="1:99" s="50" customFormat="1" ht="43.5" customHeight="1">
      <c r="A149" s="140"/>
      <c r="B149" s="104"/>
      <c r="C149" s="103"/>
      <c r="D149" s="104"/>
      <c r="E149" s="104"/>
      <c r="F149" s="103"/>
      <c r="G149" s="126"/>
      <c r="H149" s="179"/>
      <c r="I149" s="410">
        <v>2</v>
      </c>
      <c r="J149" s="411" t="s">
        <v>377</v>
      </c>
      <c r="K149" s="71" t="s">
        <v>380</v>
      </c>
      <c r="L149" s="350"/>
      <c r="M149" s="80"/>
      <c r="N149" s="81"/>
      <c r="O149" s="269"/>
      <c r="P149" s="71" t="s">
        <v>380</v>
      </c>
      <c r="Q149" s="293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9"/>
      <c r="AL149" s="49"/>
      <c r="AM149" s="49"/>
      <c r="AN149" s="49"/>
      <c r="AO149" s="49"/>
      <c r="AP149" s="49"/>
      <c r="AQ149" s="49"/>
      <c r="AR149" s="49"/>
      <c r="AS149" s="49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  <c r="BF149" s="49"/>
      <c r="BG149" s="49"/>
      <c r="BH149" s="49"/>
      <c r="BI149" s="49"/>
      <c r="BJ149" s="49"/>
      <c r="BK149" s="49"/>
      <c r="BL149" s="49"/>
      <c r="BM149" s="49"/>
      <c r="BN149" s="49"/>
      <c r="BO149" s="49"/>
      <c r="BP149" s="49"/>
      <c r="BQ149" s="49"/>
      <c r="BR149" s="49"/>
      <c r="BS149" s="49"/>
      <c r="BT149" s="49"/>
      <c r="BU149" s="49"/>
      <c r="BV149" s="49"/>
      <c r="BW149" s="49"/>
      <c r="BX149" s="49"/>
      <c r="BY149" s="49"/>
      <c r="BZ149" s="49"/>
      <c r="CA149" s="49"/>
      <c r="CB149" s="49"/>
      <c r="CC149" s="49"/>
      <c r="CD149" s="49"/>
      <c r="CE149" s="49"/>
      <c r="CF149" s="49"/>
      <c r="CG149" s="49"/>
      <c r="CH149" s="49"/>
      <c r="CI149" s="49"/>
      <c r="CJ149" s="49"/>
      <c r="CK149" s="49"/>
      <c r="CL149" s="49"/>
      <c r="CM149" s="49"/>
      <c r="CN149" s="49"/>
      <c r="CO149" s="49"/>
      <c r="CP149" s="49"/>
      <c r="CQ149" s="49"/>
      <c r="CR149" s="49"/>
      <c r="CS149" s="49"/>
      <c r="CT149" s="49"/>
      <c r="CU149" s="49"/>
    </row>
    <row r="150" spans="1:99" s="50" customFormat="1" ht="45.75" customHeight="1">
      <c r="A150" s="140"/>
      <c r="B150" s="104"/>
      <c r="C150" s="103"/>
      <c r="D150" s="104"/>
      <c r="E150" s="104"/>
      <c r="F150" s="103"/>
      <c r="G150" s="126"/>
      <c r="H150" s="179"/>
      <c r="I150" s="410">
        <v>3</v>
      </c>
      <c r="J150" s="411" t="s">
        <v>211</v>
      </c>
      <c r="K150" s="67" t="s">
        <v>50</v>
      </c>
      <c r="L150" s="350"/>
      <c r="M150" s="79"/>
      <c r="N150" s="81"/>
      <c r="O150" s="269"/>
      <c r="P150" s="67" t="s">
        <v>50</v>
      </c>
      <c r="Q150" s="293"/>
      <c r="R150" s="49"/>
      <c r="S150" s="49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9"/>
      <c r="AL150" s="49"/>
      <c r="AM150" s="49"/>
      <c r="AN150" s="49"/>
      <c r="AO150" s="49"/>
      <c r="AP150" s="49"/>
      <c r="AQ150" s="49"/>
      <c r="AR150" s="49"/>
      <c r="AS150" s="49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  <c r="BF150" s="49"/>
      <c r="BG150" s="49"/>
      <c r="BH150" s="49"/>
      <c r="BI150" s="49"/>
      <c r="BJ150" s="49"/>
      <c r="BK150" s="49"/>
      <c r="BL150" s="49"/>
      <c r="BM150" s="49"/>
      <c r="BN150" s="49"/>
      <c r="BO150" s="49"/>
      <c r="BP150" s="49"/>
      <c r="BQ150" s="49"/>
      <c r="BR150" s="49"/>
      <c r="BS150" s="49"/>
      <c r="BT150" s="49"/>
      <c r="BU150" s="49"/>
      <c r="BV150" s="49"/>
      <c r="BW150" s="49"/>
      <c r="BX150" s="49"/>
      <c r="BY150" s="49"/>
      <c r="BZ150" s="49"/>
      <c r="CA150" s="49"/>
      <c r="CB150" s="49"/>
      <c r="CC150" s="49"/>
      <c r="CD150" s="49"/>
      <c r="CE150" s="49"/>
      <c r="CF150" s="49"/>
      <c r="CG150" s="49"/>
      <c r="CH150" s="49"/>
      <c r="CI150" s="49"/>
      <c r="CJ150" s="49"/>
      <c r="CK150" s="49"/>
      <c r="CL150" s="49"/>
      <c r="CM150" s="49"/>
      <c r="CN150" s="49"/>
      <c r="CO150" s="49"/>
      <c r="CP150" s="49"/>
      <c r="CQ150" s="49"/>
      <c r="CR150" s="49"/>
      <c r="CS150" s="49"/>
      <c r="CT150" s="49"/>
      <c r="CU150" s="49"/>
    </row>
    <row r="151" spans="1:99" s="50" customFormat="1" ht="80.25" customHeight="1">
      <c r="A151" s="140"/>
      <c r="B151" s="104"/>
      <c r="C151" s="103"/>
      <c r="D151" s="104"/>
      <c r="E151" s="104"/>
      <c r="F151" s="103"/>
      <c r="G151" s="126"/>
      <c r="H151" s="179"/>
      <c r="I151" s="410">
        <v>4</v>
      </c>
      <c r="J151" s="411" t="s">
        <v>378</v>
      </c>
      <c r="K151" s="67" t="s">
        <v>381</v>
      </c>
      <c r="L151" s="350"/>
      <c r="M151" s="79"/>
      <c r="N151" s="81"/>
      <c r="O151" s="269"/>
      <c r="P151" s="67" t="s">
        <v>381</v>
      </c>
      <c r="Q151" s="359"/>
      <c r="R151" s="49"/>
      <c r="S151" s="49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9"/>
      <c r="AL151" s="49"/>
      <c r="AM151" s="49"/>
      <c r="AN151" s="49"/>
      <c r="AO151" s="49"/>
      <c r="AP151" s="49"/>
      <c r="AQ151" s="49"/>
      <c r="AR151" s="49"/>
      <c r="AS151" s="49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  <c r="BF151" s="49"/>
      <c r="BG151" s="49"/>
      <c r="BH151" s="49"/>
      <c r="BI151" s="49"/>
      <c r="BJ151" s="49"/>
      <c r="BK151" s="49"/>
      <c r="BL151" s="49"/>
      <c r="BM151" s="49"/>
      <c r="BN151" s="49"/>
      <c r="BO151" s="49"/>
      <c r="BP151" s="49"/>
      <c r="BQ151" s="49"/>
      <c r="BR151" s="49"/>
      <c r="BS151" s="49"/>
      <c r="BT151" s="49"/>
      <c r="BU151" s="49"/>
      <c r="BV151" s="49"/>
      <c r="BW151" s="49"/>
      <c r="BX151" s="49"/>
      <c r="BY151" s="49"/>
      <c r="BZ151" s="49"/>
      <c r="CA151" s="49"/>
      <c r="CB151" s="49"/>
      <c r="CC151" s="49"/>
      <c r="CD151" s="49"/>
      <c r="CE151" s="49"/>
      <c r="CF151" s="49"/>
      <c r="CG151" s="49"/>
      <c r="CH151" s="49"/>
      <c r="CI151" s="49"/>
      <c r="CJ151" s="49"/>
      <c r="CK151" s="49"/>
      <c r="CL151" s="49"/>
      <c r="CM151" s="49"/>
      <c r="CN151" s="49"/>
      <c r="CO151" s="49"/>
      <c r="CP151" s="49"/>
      <c r="CQ151" s="49"/>
      <c r="CR151" s="49"/>
      <c r="CS151" s="49"/>
      <c r="CT151" s="49"/>
      <c r="CU151" s="49"/>
    </row>
    <row r="152" spans="1:99" s="26" customFormat="1" ht="123" customHeight="1">
      <c r="A152" s="189">
        <v>1</v>
      </c>
      <c r="B152" s="102" t="s">
        <v>51</v>
      </c>
      <c r="C152" s="101">
        <v>1</v>
      </c>
      <c r="D152" s="102" t="s">
        <v>51</v>
      </c>
      <c r="E152" s="101">
        <v>1</v>
      </c>
      <c r="F152" s="433">
        <v>25</v>
      </c>
      <c r="G152" s="127"/>
      <c r="H152" s="145" t="s">
        <v>26</v>
      </c>
      <c r="I152" s="220"/>
      <c r="J152" s="412"/>
      <c r="K152" s="357"/>
      <c r="L152" s="358"/>
      <c r="M152" s="296">
        <f>SUM(M153:M156)</f>
        <v>227000000</v>
      </c>
      <c r="N152" s="270"/>
      <c r="O152" s="270"/>
      <c r="P152" s="239"/>
      <c r="Q152" s="263">
        <f>SUM(Q153:Q156)</f>
        <v>273000000</v>
      </c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</row>
    <row r="153" spans="1:99" s="34" customFormat="1" ht="51" customHeight="1">
      <c r="A153" s="191">
        <v>1</v>
      </c>
      <c r="B153" s="107" t="s">
        <v>51</v>
      </c>
      <c r="C153" s="106">
        <v>1</v>
      </c>
      <c r="D153" s="107" t="s">
        <v>51</v>
      </c>
      <c r="E153" s="106">
        <v>1</v>
      </c>
      <c r="F153" s="106">
        <v>25</v>
      </c>
      <c r="G153" s="128" t="s">
        <v>57</v>
      </c>
      <c r="H153" s="147" t="s">
        <v>382</v>
      </c>
      <c r="I153" s="219">
        <v>1</v>
      </c>
      <c r="J153" s="377" t="s">
        <v>383</v>
      </c>
      <c r="K153" s="71" t="s">
        <v>386</v>
      </c>
      <c r="L153" s="307" t="s">
        <v>55</v>
      </c>
      <c r="M153" s="40">
        <v>100000000</v>
      </c>
      <c r="N153" s="298" t="s">
        <v>56</v>
      </c>
      <c r="O153" s="271"/>
      <c r="P153" s="71" t="s">
        <v>386</v>
      </c>
      <c r="Q153" s="188">
        <v>125000000</v>
      </c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33"/>
      <c r="AM153" s="33"/>
      <c r="AN153" s="33"/>
      <c r="AO153" s="33"/>
      <c r="AP153" s="33"/>
      <c r="AQ153" s="33"/>
      <c r="AR153" s="33"/>
      <c r="AS153" s="3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  <c r="BF153" s="33"/>
      <c r="BG153" s="33"/>
      <c r="BH153" s="33"/>
      <c r="BI153" s="33"/>
      <c r="BJ153" s="33"/>
      <c r="BK153" s="33"/>
      <c r="BL153" s="33"/>
      <c r="BM153" s="33"/>
      <c r="BN153" s="33"/>
      <c r="BO153" s="33"/>
      <c r="BP153" s="33"/>
      <c r="BQ153" s="33"/>
      <c r="BR153" s="33"/>
      <c r="BS153" s="33"/>
      <c r="BT153" s="33"/>
      <c r="BU153" s="33"/>
      <c r="BV153" s="33"/>
      <c r="BW153" s="33"/>
      <c r="BX153" s="33"/>
      <c r="BY153" s="33"/>
      <c r="BZ153" s="33"/>
      <c r="CA153" s="33"/>
      <c r="CB153" s="33"/>
      <c r="CC153" s="33"/>
      <c r="CD153" s="33"/>
      <c r="CE153" s="33"/>
      <c r="CF153" s="33"/>
      <c r="CG153" s="33"/>
      <c r="CH153" s="33"/>
      <c r="CI153" s="33"/>
      <c r="CJ153" s="33"/>
      <c r="CK153" s="33"/>
      <c r="CL153" s="33"/>
      <c r="CM153" s="33"/>
      <c r="CN153" s="33"/>
      <c r="CO153" s="33"/>
      <c r="CP153" s="33"/>
      <c r="CQ153" s="33"/>
      <c r="CR153" s="33"/>
      <c r="CS153" s="33"/>
      <c r="CT153" s="33"/>
      <c r="CU153" s="33"/>
    </row>
    <row r="154" spans="1:99" s="34" customFormat="1" ht="39" customHeight="1">
      <c r="A154" s="191"/>
      <c r="B154" s="107"/>
      <c r="C154" s="106"/>
      <c r="D154" s="107"/>
      <c r="E154" s="106"/>
      <c r="F154" s="106"/>
      <c r="G154" s="128"/>
      <c r="H154" s="147"/>
      <c r="I154" s="219">
        <v>2</v>
      </c>
      <c r="J154" s="377" t="s">
        <v>428</v>
      </c>
      <c r="K154" s="71"/>
      <c r="L154" s="307"/>
      <c r="M154" s="40"/>
      <c r="N154" s="298"/>
      <c r="O154" s="271"/>
      <c r="P154" s="141"/>
      <c r="Q154" s="12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33"/>
      <c r="AM154" s="33"/>
      <c r="AN154" s="33"/>
      <c r="AO154" s="33"/>
      <c r="AP154" s="33"/>
      <c r="AQ154" s="33"/>
      <c r="AR154" s="33"/>
      <c r="AS154" s="3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  <c r="BF154" s="33"/>
      <c r="BG154" s="33"/>
      <c r="BH154" s="33"/>
      <c r="BI154" s="33"/>
      <c r="BJ154" s="33"/>
      <c r="BK154" s="33"/>
      <c r="BL154" s="33"/>
      <c r="BM154" s="33"/>
      <c r="BN154" s="33"/>
      <c r="BO154" s="33"/>
      <c r="BP154" s="33"/>
      <c r="BQ154" s="33"/>
      <c r="BR154" s="33"/>
      <c r="BS154" s="33"/>
      <c r="BT154" s="33"/>
      <c r="BU154" s="33"/>
      <c r="BV154" s="33"/>
      <c r="BW154" s="33"/>
      <c r="BX154" s="33"/>
      <c r="BY154" s="33"/>
      <c r="BZ154" s="33"/>
      <c r="CA154" s="33"/>
      <c r="CB154" s="33"/>
      <c r="CC154" s="33"/>
      <c r="CD154" s="33"/>
      <c r="CE154" s="33"/>
      <c r="CF154" s="33"/>
      <c r="CG154" s="33"/>
      <c r="CH154" s="33"/>
      <c r="CI154" s="33"/>
      <c r="CJ154" s="33"/>
      <c r="CK154" s="33"/>
      <c r="CL154" s="33"/>
      <c r="CM154" s="33"/>
      <c r="CN154" s="33"/>
      <c r="CO154" s="33"/>
      <c r="CP154" s="33"/>
      <c r="CQ154" s="33"/>
      <c r="CR154" s="33"/>
      <c r="CS154" s="33"/>
      <c r="CT154" s="33"/>
      <c r="CU154" s="33"/>
    </row>
    <row r="155" spans="1:99" s="34" customFormat="1" ht="65.25" customHeight="1">
      <c r="A155" s="191">
        <v>1</v>
      </c>
      <c r="B155" s="107" t="s">
        <v>51</v>
      </c>
      <c r="C155" s="106">
        <v>1</v>
      </c>
      <c r="D155" s="107" t="s">
        <v>51</v>
      </c>
      <c r="E155" s="106">
        <v>1</v>
      </c>
      <c r="F155" s="106">
        <v>25</v>
      </c>
      <c r="G155" s="128">
        <v>14</v>
      </c>
      <c r="H155" s="180" t="s">
        <v>114</v>
      </c>
      <c r="I155" s="498" t="s">
        <v>384</v>
      </c>
      <c r="J155" s="499"/>
      <c r="K155" s="69" t="s">
        <v>387</v>
      </c>
      <c r="L155" s="307" t="s">
        <v>55</v>
      </c>
      <c r="M155" s="40">
        <v>50000000</v>
      </c>
      <c r="N155" s="298" t="s">
        <v>56</v>
      </c>
      <c r="O155" s="160"/>
      <c r="P155" s="69" t="s">
        <v>387</v>
      </c>
      <c r="Q155" s="188">
        <v>60000000</v>
      </c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33"/>
      <c r="AM155" s="33"/>
      <c r="AN155" s="33"/>
      <c r="AO155" s="33"/>
      <c r="AP155" s="33"/>
      <c r="AQ155" s="33"/>
      <c r="AR155" s="33"/>
      <c r="AS155" s="3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  <c r="BF155" s="33"/>
      <c r="BG155" s="33"/>
      <c r="BH155" s="33"/>
      <c r="BI155" s="33"/>
      <c r="BJ155" s="33"/>
      <c r="BK155" s="33"/>
      <c r="BL155" s="33"/>
      <c r="BM155" s="33"/>
      <c r="BN155" s="33"/>
      <c r="BO155" s="33"/>
      <c r="BP155" s="33"/>
      <c r="BQ155" s="33"/>
      <c r="BR155" s="33"/>
      <c r="BS155" s="33"/>
      <c r="BT155" s="33"/>
      <c r="BU155" s="33"/>
      <c r="BV155" s="33"/>
      <c r="BW155" s="33"/>
      <c r="BX155" s="33"/>
      <c r="BY155" s="33"/>
      <c r="BZ155" s="33"/>
      <c r="CA155" s="33"/>
      <c r="CB155" s="33"/>
      <c r="CC155" s="33"/>
      <c r="CD155" s="33"/>
      <c r="CE155" s="33"/>
      <c r="CF155" s="33"/>
      <c r="CG155" s="33"/>
      <c r="CH155" s="33"/>
      <c r="CI155" s="33"/>
      <c r="CJ155" s="33"/>
      <c r="CK155" s="33"/>
      <c r="CL155" s="33"/>
      <c r="CM155" s="33"/>
      <c r="CN155" s="33"/>
      <c r="CO155" s="33"/>
      <c r="CP155" s="33"/>
      <c r="CQ155" s="33"/>
      <c r="CR155" s="33"/>
      <c r="CS155" s="33"/>
      <c r="CT155" s="33"/>
      <c r="CU155" s="33"/>
    </row>
    <row r="156" spans="1:99" s="34" customFormat="1" ht="65.25" customHeight="1">
      <c r="A156" s="191">
        <v>1</v>
      </c>
      <c r="B156" s="107" t="s">
        <v>51</v>
      </c>
      <c r="C156" s="106">
        <v>1</v>
      </c>
      <c r="D156" s="107" t="s">
        <v>51</v>
      </c>
      <c r="E156" s="106">
        <v>1</v>
      </c>
      <c r="F156" s="106">
        <v>25</v>
      </c>
      <c r="G156" s="128">
        <v>17</v>
      </c>
      <c r="H156" s="180" t="s">
        <v>115</v>
      </c>
      <c r="I156" s="498" t="s">
        <v>385</v>
      </c>
      <c r="J156" s="499"/>
      <c r="K156" s="74" t="s">
        <v>387</v>
      </c>
      <c r="L156" s="307"/>
      <c r="M156" s="40">
        <v>77000000</v>
      </c>
      <c r="N156" s="298"/>
      <c r="O156" s="160"/>
      <c r="P156" s="74" t="s">
        <v>387</v>
      </c>
      <c r="Q156" s="188">
        <v>88000000</v>
      </c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33"/>
      <c r="AM156" s="33"/>
      <c r="AN156" s="33"/>
      <c r="AO156" s="33"/>
      <c r="AP156" s="33"/>
      <c r="AQ156" s="33"/>
      <c r="AR156" s="33"/>
      <c r="AS156" s="3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  <c r="BF156" s="33"/>
      <c r="BG156" s="33"/>
      <c r="BH156" s="33"/>
      <c r="BI156" s="33"/>
      <c r="BJ156" s="33"/>
      <c r="BK156" s="33"/>
      <c r="BL156" s="33"/>
      <c r="BM156" s="33"/>
      <c r="BN156" s="33"/>
      <c r="BO156" s="33"/>
      <c r="BP156" s="33"/>
      <c r="BQ156" s="33"/>
      <c r="BR156" s="33"/>
      <c r="BS156" s="33"/>
      <c r="BT156" s="33"/>
      <c r="BU156" s="33"/>
      <c r="BV156" s="33"/>
      <c r="BW156" s="33"/>
      <c r="BX156" s="33"/>
      <c r="BY156" s="33"/>
      <c r="BZ156" s="33"/>
      <c r="CA156" s="33"/>
      <c r="CB156" s="33"/>
      <c r="CC156" s="33"/>
      <c r="CD156" s="33"/>
      <c r="CE156" s="33"/>
      <c r="CF156" s="33"/>
      <c r="CG156" s="33"/>
      <c r="CH156" s="33"/>
      <c r="CI156" s="33"/>
      <c r="CJ156" s="33"/>
      <c r="CK156" s="33"/>
      <c r="CL156" s="33"/>
      <c r="CM156" s="33"/>
      <c r="CN156" s="33"/>
      <c r="CO156" s="33"/>
      <c r="CP156" s="33"/>
      <c r="CQ156" s="33"/>
      <c r="CR156" s="33"/>
      <c r="CS156" s="33"/>
      <c r="CT156" s="33"/>
      <c r="CU156" s="33"/>
    </row>
    <row r="157" spans="1:99" s="26" customFormat="1" ht="45" customHeight="1">
      <c r="A157" s="189">
        <v>1</v>
      </c>
      <c r="B157" s="102" t="s">
        <v>51</v>
      </c>
      <c r="C157" s="101">
        <v>1</v>
      </c>
      <c r="D157" s="102" t="s">
        <v>51</v>
      </c>
      <c r="E157" s="102" t="s">
        <v>52</v>
      </c>
      <c r="F157" s="433">
        <v>30</v>
      </c>
      <c r="G157" s="127"/>
      <c r="H157" s="181" t="s">
        <v>15</v>
      </c>
      <c r="I157" s="414"/>
      <c r="J157" s="413" t="s">
        <v>388</v>
      </c>
      <c r="K157" s="360">
        <v>0.3</v>
      </c>
      <c r="L157" s="361"/>
      <c r="M157" s="364">
        <f>SUM(M158)</f>
        <v>35000000</v>
      </c>
      <c r="N157" s="285"/>
      <c r="O157" s="262"/>
      <c r="P157" s="245">
        <v>0.31</v>
      </c>
      <c r="Q157" s="272">
        <f>SUM(Q158)</f>
        <v>40000000</v>
      </c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</row>
    <row r="158" spans="1:99" s="28" customFormat="1" ht="45.75" customHeight="1">
      <c r="A158" s="140">
        <v>1</v>
      </c>
      <c r="B158" s="104" t="s">
        <v>51</v>
      </c>
      <c r="C158" s="103">
        <v>1</v>
      </c>
      <c r="D158" s="104" t="s">
        <v>51</v>
      </c>
      <c r="E158" s="104" t="s">
        <v>52</v>
      </c>
      <c r="F158" s="103">
        <v>30</v>
      </c>
      <c r="G158" s="125" t="s">
        <v>52</v>
      </c>
      <c r="H158" s="78" t="s">
        <v>116</v>
      </c>
      <c r="I158" s="409">
        <v>1</v>
      </c>
      <c r="J158" s="387" t="s">
        <v>389</v>
      </c>
      <c r="K158" s="67">
        <v>0.4</v>
      </c>
      <c r="L158" s="362" t="s">
        <v>70</v>
      </c>
      <c r="M158" s="40">
        <v>35000000</v>
      </c>
      <c r="N158" s="71" t="s">
        <v>56</v>
      </c>
      <c r="O158" s="182"/>
      <c r="P158" s="67">
        <v>0.4</v>
      </c>
      <c r="Q158" s="188">
        <v>40000000</v>
      </c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</row>
    <row r="159" spans="1:99" s="28" customFormat="1" ht="45" customHeight="1">
      <c r="A159" s="140"/>
      <c r="B159" s="103"/>
      <c r="C159" s="103"/>
      <c r="D159" s="103"/>
      <c r="E159" s="103"/>
      <c r="F159" s="103"/>
      <c r="G159" s="126"/>
      <c r="H159" s="78"/>
      <c r="I159" s="409">
        <v>2</v>
      </c>
      <c r="J159" s="387" t="s">
        <v>390</v>
      </c>
      <c r="K159" s="67">
        <v>0.7</v>
      </c>
      <c r="L159" s="362" t="s">
        <v>429</v>
      </c>
      <c r="M159" s="363"/>
      <c r="N159" s="182"/>
      <c r="O159" s="182"/>
      <c r="P159" s="67">
        <v>0.7</v>
      </c>
      <c r="Q159" s="188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</row>
    <row r="160" spans="1:99" s="26" customFormat="1" ht="60" customHeight="1">
      <c r="A160" s="189">
        <v>1</v>
      </c>
      <c r="B160" s="102" t="s">
        <v>51</v>
      </c>
      <c r="C160" s="101">
        <v>1</v>
      </c>
      <c r="D160" s="102" t="s">
        <v>51</v>
      </c>
      <c r="E160" s="102" t="s">
        <v>52</v>
      </c>
      <c r="F160" s="433">
        <v>31</v>
      </c>
      <c r="G160" s="127"/>
      <c r="H160" s="145" t="s">
        <v>23</v>
      </c>
      <c r="I160" s="220"/>
      <c r="J160" s="395" t="s">
        <v>391</v>
      </c>
      <c r="K160" s="245">
        <v>0.74</v>
      </c>
      <c r="L160" s="361"/>
      <c r="M160" s="337">
        <f>SUM(M161)</f>
        <v>350000000</v>
      </c>
      <c r="N160" s="239"/>
      <c r="O160" s="239"/>
      <c r="P160" s="245">
        <v>0.745</v>
      </c>
      <c r="Q160" s="336">
        <f>SUM(Q161)</f>
        <v>400000000</v>
      </c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25"/>
      <c r="BU160" s="25"/>
      <c r="BV160" s="25"/>
      <c r="BW160" s="25"/>
      <c r="BX160" s="25"/>
      <c r="BY160" s="25"/>
      <c r="BZ160" s="25"/>
      <c r="CA160" s="25"/>
      <c r="CB160" s="25"/>
      <c r="CC160" s="25"/>
      <c r="CD160" s="25"/>
      <c r="CE160" s="25"/>
      <c r="CF160" s="25"/>
      <c r="CG160" s="25"/>
      <c r="CH160" s="25"/>
      <c r="CI160" s="25"/>
      <c r="CJ160" s="25"/>
      <c r="CK160" s="25"/>
      <c r="CL160" s="25"/>
      <c r="CM160" s="25"/>
      <c r="CN160" s="25"/>
      <c r="CO160" s="25"/>
      <c r="CP160" s="25"/>
      <c r="CQ160" s="25"/>
      <c r="CR160" s="25"/>
      <c r="CS160" s="25"/>
      <c r="CT160" s="25"/>
      <c r="CU160" s="25"/>
    </row>
    <row r="161" spans="1:99" s="28" customFormat="1" ht="46.5" customHeight="1">
      <c r="A161" s="140">
        <v>1</v>
      </c>
      <c r="B161" s="104" t="s">
        <v>51</v>
      </c>
      <c r="C161" s="103">
        <v>1</v>
      </c>
      <c r="D161" s="104" t="s">
        <v>51</v>
      </c>
      <c r="E161" s="104" t="s">
        <v>52</v>
      </c>
      <c r="F161" s="103">
        <v>31</v>
      </c>
      <c r="G161" s="125" t="s">
        <v>52</v>
      </c>
      <c r="H161" s="490" t="s">
        <v>124</v>
      </c>
      <c r="I161" s="416">
        <v>1</v>
      </c>
      <c r="J161" s="387" t="s">
        <v>392</v>
      </c>
      <c r="K161" s="84" t="s">
        <v>395</v>
      </c>
      <c r="L161" s="362" t="s">
        <v>44</v>
      </c>
      <c r="M161" s="344">
        <v>350000000</v>
      </c>
      <c r="N161" s="71" t="s">
        <v>56</v>
      </c>
      <c r="O161" s="98" t="s">
        <v>64</v>
      </c>
      <c r="P161" s="84" t="s">
        <v>395</v>
      </c>
      <c r="Q161" s="188">
        <v>400000000</v>
      </c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  <c r="BF161" s="27"/>
      <c r="BG161" s="27"/>
      <c r="BH161" s="27"/>
      <c r="BI161" s="27"/>
      <c r="BJ161" s="27"/>
      <c r="BK161" s="27"/>
      <c r="BL161" s="27"/>
      <c r="BM161" s="27"/>
      <c r="BN161" s="27"/>
      <c r="BO161" s="27"/>
      <c r="BP161" s="27"/>
      <c r="BQ161" s="27"/>
      <c r="BR161" s="27"/>
      <c r="BS161" s="27"/>
      <c r="BT161" s="27"/>
      <c r="BU161" s="27"/>
      <c r="BV161" s="27"/>
      <c r="BW161" s="27"/>
      <c r="BX161" s="27"/>
      <c r="BY161" s="27"/>
      <c r="BZ161" s="27"/>
      <c r="CA161" s="27"/>
      <c r="CB161" s="27"/>
      <c r="CC161" s="27"/>
      <c r="CD161" s="27"/>
      <c r="CE161" s="27"/>
      <c r="CF161" s="27"/>
      <c r="CG161" s="27"/>
      <c r="CH161" s="27"/>
      <c r="CI161" s="27"/>
      <c r="CJ161" s="27"/>
      <c r="CK161" s="27"/>
      <c r="CL161" s="27"/>
      <c r="CM161" s="27"/>
      <c r="CN161" s="27"/>
      <c r="CO161" s="27"/>
      <c r="CP161" s="27"/>
      <c r="CQ161" s="27"/>
      <c r="CR161" s="27"/>
      <c r="CS161" s="27"/>
      <c r="CT161" s="27"/>
      <c r="CU161" s="27"/>
    </row>
    <row r="162" spans="1:99" s="28" customFormat="1" ht="34.5" customHeight="1">
      <c r="A162" s="140"/>
      <c r="B162" s="103"/>
      <c r="C162" s="103"/>
      <c r="D162" s="103"/>
      <c r="E162" s="103"/>
      <c r="F162" s="103"/>
      <c r="G162" s="126"/>
      <c r="H162" s="491"/>
      <c r="I162" s="416">
        <v>2</v>
      </c>
      <c r="J162" s="415" t="s">
        <v>393</v>
      </c>
      <c r="K162" s="84" t="s">
        <v>396</v>
      </c>
      <c r="L162" s="362" t="s">
        <v>44</v>
      </c>
      <c r="M162" s="366"/>
      <c r="N162" s="365"/>
      <c r="O162" s="162"/>
      <c r="P162" s="84" t="s">
        <v>396</v>
      </c>
      <c r="Q162" s="188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27"/>
      <c r="BI162" s="27"/>
      <c r="BJ162" s="27"/>
      <c r="BK162" s="27"/>
      <c r="BL162" s="27"/>
      <c r="BM162" s="27"/>
      <c r="BN162" s="27"/>
      <c r="BO162" s="27"/>
      <c r="BP162" s="27"/>
      <c r="BQ162" s="27"/>
      <c r="BR162" s="27"/>
      <c r="BS162" s="27"/>
      <c r="BT162" s="27"/>
      <c r="BU162" s="27"/>
      <c r="BV162" s="27"/>
      <c r="BW162" s="27"/>
      <c r="BX162" s="27"/>
      <c r="BY162" s="27"/>
      <c r="BZ162" s="27"/>
      <c r="CA162" s="27"/>
      <c r="CB162" s="27"/>
      <c r="CC162" s="27"/>
      <c r="CD162" s="27"/>
      <c r="CE162" s="27"/>
      <c r="CF162" s="27"/>
      <c r="CG162" s="27"/>
      <c r="CH162" s="27"/>
      <c r="CI162" s="27"/>
      <c r="CJ162" s="27"/>
      <c r="CK162" s="27"/>
      <c r="CL162" s="27"/>
      <c r="CM162" s="27"/>
      <c r="CN162" s="27"/>
      <c r="CO162" s="27"/>
      <c r="CP162" s="27"/>
      <c r="CQ162" s="27"/>
      <c r="CR162" s="27"/>
      <c r="CS162" s="27"/>
      <c r="CT162" s="27"/>
      <c r="CU162" s="27"/>
    </row>
    <row r="163" spans="1:99" s="28" customFormat="1" ht="35.25" customHeight="1">
      <c r="A163" s="140"/>
      <c r="B163" s="103"/>
      <c r="C163" s="103"/>
      <c r="D163" s="103"/>
      <c r="E163" s="103"/>
      <c r="F163" s="103"/>
      <c r="G163" s="126"/>
      <c r="H163" s="162"/>
      <c r="I163" s="417">
        <v>3</v>
      </c>
      <c r="J163" s="415" t="s">
        <v>394</v>
      </c>
      <c r="K163" s="84" t="s">
        <v>397</v>
      </c>
      <c r="L163" s="182" t="s">
        <v>44</v>
      </c>
      <c r="M163" s="162"/>
      <c r="N163" s="162"/>
      <c r="O163" s="162"/>
      <c r="P163" s="84" t="s">
        <v>397</v>
      </c>
      <c r="Q163" s="188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27"/>
      <c r="BI163" s="27"/>
      <c r="BJ163" s="27"/>
      <c r="BK163" s="27"/>
      <c r="BL163" s="27"/>
      <c r="BM163" s="27"/>
      <c r="BN163" s="27"/>
      <c r="BO163" s="27"/>
      <c r="BP163" s="27"/>
      <c r="BQ163" s="27"/>
      <c r="BR163" s="27"/>
      <c r="BS163" s="27"/>
      <c r="BT163" s="27"/>
      <c r="BU163" s="27"/>
      <c r="BV163" s="27"/>
      <c r="BW163" s="27"/>
      <c r="BX163" s="27"/>
      <c r="BY163" s="27"/>
      <c r="BZ163" s="27"/>
      <c r="CA163" s="27"/>
      <c r="CB163" s="27"/>
      <c r="CC163" s="27"/>
      <c r="CD163" s="27"/>
      <c r="CE163" s="27"/>
      <c r="CF163" s="27"/>
      <c r="CG163" s="27"/>
      <c r="CH163" s="27"/>
      <c r="CI163" s="27"/>
      <c r="CJ163" s="27"/>
      <c r="CK163" s="27"/>
      <c r="CL163" s="27"/>
      <c r="CM163" s="27"/>
      <c r="CN163" s="27"/>
      <c r="CO163" s="27"/>
      <c r="CP163" s="27"/>
      <c r="CQ163" s="27"/>
      <c r="CR163" s="27"/>
      <c r="CS163" s="27"/>
      <c r="CT163" s="27"/>
      <c r="CU163" s="27"/>
    </row>
    <row r="164" spans="1:99" s="26" customFormat="1" ht="59.25" customHeight="1">
      <c r="A164" s="189">
        <v>1</v>
      </c>
      <c r="B164" s="102" t="s">
        <v>51</v>
      </c>
      <c r="C164" s="101">
        <v>1</v>
      </c>
      <c r="D164" s="102" t="s">
        <v>51</v>
      </c>
      <c r="E164" s="102" t="s">
        <v>52</v>
      </c>
      <c r="F164" s="101">
        <v>32</v>
      </c>
      <c r="G164" s="127"/>
      <c r="H164" s="181" t="s">
        <v>4</v>
      </c>
      <c r="I164" s="418"/>
      <c r="J164" s="398"/>
      <c r="K164" s="97">
        <v>0.3</v>
      </c>
      <c r="L164" s="239"/>
      <c r="M164" s="263">
        <f>SUM(M165:M171)</f>
        <v>305856000</v>
      </c>
      <c r="N164" s="285"/>
      <c r="O164" s="262"/>
      <c r="P164" s="245"/>
      <c r="Q164" s="272">
        <f>SUM(Q165:Q171)</f>
        <v>314308200</v>
      </c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25"/>
      <c r="BU164" s="25"/>
      <c r="BV164" s="25"/>
      <c r="BW164" s="25"/>
      <c r="BX164" s="25"/>
      <c r="BY164" s="25"/>
      <c r="BZ164" s="25"/>
      <c r="CA164" s="25"/>
      <c r="CB164" s="25"/>
      <c r="CC164" s="25"/>
      <c r="CD164" s="25"/>
      <c r="CE164" s="25"/>
      <c r="CF164" s="25"/>
      <c r="CG164" s="25"/>
      <c r="CH164" s="25"/>
      <c r="CI164" s="25"/>
      <c r="CJ164" s="25"/>
      <c r="CK164" s="25"/>
      <c r="CL164" s="25"/>
      <c r="CM164" s="25"/>
      <c r="CN164" s="25"/>
      <c r="CO164" s="25"/>
      <c r="CP164" s="25"/>
      <c r="CQ164" s="25"/>
      <c r="CR164" s="25"/>
      <c r="CS164" s="25"/>
      <c r="CT164" s="25"/>
      <c r="CU164" s="25"/>
    </row>
    <row r="165" spans="1:99" s="28" customFormat="1" ht="35.25" customHeight="1">
      <c r="A165" s="140"/>
      <c r="B165" s="103"/>
      <c r="C165" s="103"/>
      <c r="D165" s="103"/>
      <c r="E165" s="103"/>
      <c r="F165" s="103"/>
      <c r="G165" s="126"/>
      <c r="H165" s="182"/>
      <c r="I165" s="419">
        <v>1</v>
      </c>
      <c r="J165" s="380" t="s">
        <v>398</v>
      </c>
      <c r="K165" s="83">
        <v>0.9</v>
      </c>
      <c r="L165" s="367" t="s">
        <v>63</v>
      </c>
      <c r="M165" s="314"/>
      <c r="N165" s="162"/>
      <c r="O165" s="78"/>
      <c r="P165" s="83">
        <v>0.92</v>
      </c>
      <c r="Q165" s="269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  <c r="BF165" s="27"/>
      <c r="BG165" s="27"/>
      <c r="BH165" s="27"/>
      <c r="BI165" s="27"/>
      <c r="BJ165" s="27"/>
      <c r="BK165" s="27"/>
      <c r="BL165" s="27"/>
      <c r="BM165" s="27"/>
      <c r="BN165" s="27"/>
      <c r="BO165" s="27"/>
      <c r="BP165" s="27"/>
      <c r="BQ165" s="27"/>
      <c r="BR165" s="27"/>
      <c r="BS165" s="27"/>
      <c r="BT165" s="27"/>
      <c r="BU165" s="27"/>
      <c r="BV165" s="27"/>
      <c r="BW165" s="27"/>
      <c r="BX165" s="27"/>
      <c r="BY165" s="27"/>
      <c r="BZ165" s="27"/>
      <c r="CA165" s="27"/>
      <c r="CB165" s="27"/>
      <c r="CC165" s="27"/>
      <c r="CD165" s="27"/>
      <c r="CE165" s="27"/>
      <c r="CF165" s="27"/>
      <c r="CG165" s="27"/>
      <c r="CH165" s="27"/>
      <c r="CI165" s="27"/>
      <c r="CJ165" s="27"/>
      <c r="CK165" s="27"/>
      <c r="CL165" s="27"/>
      <c r="CM165" s="27"/>
      <c r="CN165" s="27"/>
      <c r="CO165" s="27"/>
      <c r="CP165" s="27"/>
      <c r="CQ165" s="27"/>
      <c r="CR165" s="27"/>
      <c r="CS165" s="27"/>
      <c r="CT165" s="27"/>
      <c r="CU165" s="27"/>
    </row>
    <row r="166" spans="1:99" s="28" customFormat="1" ht="75" customHeight="1">
      <c r="A166" s="140"/>
      <c r="B166" s="103"/>
      <c r="C166" s="103"/>
      <c r="D166" s="103"/>
      <c r="E166" s="103"/>
      <c r="F166" s="103"/>
      <c r="G166" s="126"/>
      <c r="H166" s="183"/>
      <c r="I166" s="420">
        <v>2</v>
      </c>
      <c r="J166" s="380" t="s">
        <v>399</v>
      </c>
      <c r="K166" s="83">
        <v>0.9</v>
      </c>
      <c r="L166" s="182" t="s">
        <v>63</v>
      </c>
      <c r="M166" s="368"/>
      <c r="N166" s="71"/>
      <c r="O166" s="78"/>
      <c r="P166" s="83">
        <v>0.92</v>
      </c>
      <c r="Q166" s="269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  <c r="BF166" s="27"/>
      <c r="BG166" s="27"/>
      <c r="BH166" s="27"/>
      <c r="BI166" s="27"/>
      <c r="BJ166" s="27"/>
      <c r="BK166" s="27"/>
      <c r="BL166" s="27"/>
      <c r="BM166" s="27"/>
      <c r="BN166" s="27"/>
      <c r="BO166" s="27"/>
      <c r="BP166" s="27"/>
      <c r="BQ166" s="27"/>
      <c r="BR166" s="27"/>
      <c r="BS166" s="27"/>
      <c r="BT166" s="27"/>
      <c r="BU166" s="27"/>
      <c r="BV166" s="27"/>
      <c r="BW166" s="27"/>
      <c r="BX166" s="27"/>
      <c r="BY166" s="27"/>
      <c r="BZ166" s="27"/>
      <c r="CA166" s="27"/>
      <c r="CB166" s="27"/>
      <c r="CC166" s="27"/>
      <c r="CD166" s="27"/>
      <c r="CE166" s="27"/>
      <c r="CF166" s="27"/>
      <c r="CG166" s="27"/>
      <c r="CH166" s="27"/>
      <c r="CI166" s="27"/>
      <c r="CJ166" s="27"/>
      <c r="CK166" s="27"/>
      <c r="CL166" s="27"/>
      <c r="CM166" s="27"/>
      <c r="CN166" s="27"/>
      <c r="CO166" s="27"/>
      <c r="CP166" s="27"/>
      <c r="CQ166" s="27"/>
      <c r="CR166" s="27"/>
      <c r="CS166" s="27"/>
      <c r="CT166" s="27"/>
      <c r="CU166" s="27"/>
    </row>
    <row r="167" spans="1:99" s="46" customFormat="1" ht="30.75" customHeight="1">
      <c r="A167" s="193"/>
      <c r="B167" s="111"/>
      <c r="C167" s="111"/>
      <c r="D167" s="111"/>
      <c r="E167" s="111"/>
      <c r="F167" s="111"/>
      <c r="G167" s="133"/>
      <c r="H167" s="184"/>
      <c r="I167" s="420">
        <v>3</v>
      </c>
      <c r="J167" s="380" t="s">
        <v>400</v>
      </c>
      <c r="K167" s="83">
        <v>0.9</v>
      </c>
      <c r="L167" s="237" t="s">
        <v>63</v>
      </c>
      <c r="M167" s="369"/>
      <c r="N167" s="268"/>
      <c r="O167" s="371"/>
      <c r="P167" s="83">
        <v>0.9</v>
      </c>
      <c r="Q167" s="3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  <c r="AP167" s="45"/>
      <c r="AQ167" s="45"/>
      <c r="AR167" s="45"/>
      <c r="AS167" s="45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  <c r="BF167" s="45"/>
      <c r="BG167" s="45"/>
      <c r="BH167" s="45"/>
      <c r="BI167" s="45"/>
      <c r="BJ167" s="45"/>
      <c r="BK167" s="45"/>
      <c r="BL167" s="45"/>
      <c r="BM167" s="45"/>
      <c r="BN167" s="45"/>
      <c r="BO167" s="45"/>
      <c r="BP167" s="45"/>
      <c r="BQ167" s="45"/>
      <c r="BR167" s="45"/>
      <c r="BS167" s="45"/>
      <c r="BT167" s="45"/>
      <c r="BU167" s="45"/>
      <c r="BV167" s="45"/>
      <c r="BW167" s="45"/>
      <c r="BX167" s="45"/>
      <c r="BY167" s="45"/>
      <c r="BZ167" s="45"/>
      <c r="CA167" s="45"/>
      <c r="CB167" s="45"/>
      <c r="CC167" s="45"/>
      <c r="CD167" s="45"/>
      <c r="CE167" s="45"/>
      <c r="CF167" s="45"/>
      <c r="CG167" s="45"/>
      <c r="CH167" s="45"/>
      <c r="CI167" s="45"/>
      <c r="CJ167" s="45"/>
      <c r="CK167" s="45"/>
      <c r="CL167" s="45"/>
      <c r="CM167" s="45"/>
      <c r="CN167" s="45"/>
      <c r="CO167" s="45"/>
      <c r="CP167" s="45"/>
      <c r="CQ167" s="45"/>
      <c r="CR167" s="45"/>
      <c r="CS167" s="45"/>
      <c r="CT167" s="45"/>
      <c r="CU167" s="45"/>
    </row>
    <row r="168" spans="1:99" s="28" customFormat="1" ht="60" customHeight="1">
      <c r="A168" s="140">
        <v>1</v>
      </c>
      <c r="B168" s="104" t="s">
        <v>51</v>
      </c>
      <c r="C168" s="103">
        <v>1</v>
      </c>
      <c r="D168" s="104" t="s">
        <v>51</v>
      </c>
      <c r="E168" s="104" t="s">
        <v>52</v>
      </c>
      <c r="F168" s="103">
        <v>32</v>
      </c>
      <c r="G168" s="125" t="s">
        <v>51</v>
      </c>
      <c r="H168" s="180" t="s">
        <v>5</v>
      </c>
      <c r="I168" s="421">
        <v>1</v>
      </c>
      <c r="J168" s="98" t="s">
        <v>401</v>
      </c>
      <c r="K168" s="99" t="s">
        <v>405</v>
      </c>
      <c r="L168" s="367" t="s">
        <v>63</v>
      </c>
      <c r="M168" s="40">
        <v>156870000</v>
      </c>
      <c r="N168" s="71" t="s">
        <v>56</v>
      </c>
      <c r="O168" s="78"/>
      <c r="P168" s="99" t="s">
        <v>407</v>
      </c>
      <c r="Q168" s="188">
        <v>160356000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  <c r="BF168" s="27"/>
      <c r="BG168" s="27"/>
      <c r="BH168" s="27"/>
      <c r="BI168" s="27"/>
      <c r="BJ168" s="27"/>
      <c r="BK168" s="27"/>
      <c r="BL168" s="27"/>
      <c r="BM168" s="27"/>
      <c r="BN168" s="27"/>
      <c r="BO168" s="27"/>
      <c r="BP168" s="27"/>
      <c r="BQ168" s="27"/>
      <c r="BR168" s="27"/>
      <c r="BS168" s="27"/>
      <c r="BT168" s="27"/>
      <c r="BU168" s="27"/>
      <c r="BV168" s="27"/>
      <c r="BW168" s="27"/>
      <c r="BX168" s="27"/>
      <c r="BY168" s="27"/>
      <c r="BZ168" s="27"/>
      <c r="CA168" s="27"/>
      <c r="CB168" s="27"/>
      <c r="CC168" s="27"/>
      <c r="CD168" s="27"/>
      <c r="CE168" s="27"/>
      <c r="CF168" s="27"/>
      <c r="CG168" s="27"/>
      <c r="CH168" s="27"/>
      <c r="CI168" s="27"/>
      <c r="CJ168" s="27"/>
      <c r="CK168" s="27"/>
      <c r="CL168" s="27"/>
      <c r="CM168" s="27"/>
      <c r="CN168" s="27"/>
      <c r="CO168" s="27"/>
      <c r="CP168" s="27"/>
      <c r="CQ168" s="27"/>
      <c r="CR168" s="27"/>
      <c r="CS168" s="27"/>
      <c r="CT168" s="27"/>
      <c r="CU168" s="27"/>
    </row>
    <row r="169" spans="1:99" s="28" customFormat="1" ht="96.75" customHeight="1">
      <c r="A169" s="140">
        <v>1</v>
      </c>
      <c r="B169" s="104" t="s">
        <v>51</v>
      </c>
      <c r="C169" s="103">
        <v>1</v>
      </c>
      <c r="D169" s="104" t="s">
        <v>51</v>
      </c>
      <c r="E169" s="104" t="s">
        <v>52</v>
      </c>
      <c r="F169" s="103">
        <v>32</v>
      </c>
      <c r="G169" s="125" t="s">
        <v>53</v>
      </c>
      <c r="H169" s="481" t="s">
        <v>6</v>
      </c>
      <c r="I169" s="390">
        <v>1</v>
      </c>
      <c r="J169" s="98" t="s">
        <v>402</v>
      </c>
      <c r="K169" s="74">
        <v>0.9</v>
      </c>
      <c r="L169" s="182" t="s">
        <v>63</v>
      </c>
      <c r="M169" s="40">
        <v>148986000</v>
      </c>
      <c r="N169" s="71" t="s">
        <v>56</v>
      </c>
      <c r="O169" s="162"/>
      <c r="P169" s="74">
        <v>0.9</v>
      </c>
      <c r="Q169" s="188">
        <v>153952200</v>
      </c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  <c r="BF169" s="27"/>
      <c r="BG169" s="27"/>
      <c r="BH169" s="27"/>
      <c r="BI169" s="27"/>
      <c r="BJ169" s="27"/>
      <c r="BK169" s="27"/>
      <c r="BL169" s="27"/>
      <c r="BM169" s="27"/>
      <c r="BN169" s="27"/>
      <c r="BO169" s="27"/>
      <c r="BP169" s="27"/>
      <c r="BQ169" s="27"/>
      <c r="BR169" s="27"/>
      <c r="BS169" s="27"/>
      <c r="BT169" s="27"/>
      <c r="BU169" s="27"/>
      <c r="BV169" s="27"/>
      <c r="BW169" s="27"/>
      <c r="BX169" s="27"/>
      <c r="BY169" s="27"/>
      <c r="BZ169" s="27"/>
      <c r="CA169" s="27"/>
      <c r="CB169" s="27"/>
      <c r="CC169" s="27"/>
      <c r="CD169" s="27"/>
      <c r="CE169" s="27"/>
      <c r="CF169" s="27"/>
      <c r="CG169" s="27"/>
      <c r="CH169" s="27"/>
      <c r="CI169" s="27"/>
      <c r="CJ169" s="27"/>
      <c r="CK169" s="27"/>
      <c r="CL169" s="27"/>
      <c r="CM169" s="27"/>
      <c r="CN169" s="27"/>
      <c r="CO169" s="27"/>
      <c r="CP169" s="27"/>
      <c r="CQ169" s="27"/>
      <c r="CR169" s="27"/>
      <c r="CS169" s="27"/>
      <c r="CT169" s="27"/>
      <c r="CU169" s="27"/>
    </row>
    <row r="170" spans="1:99" s="28" customFormat="1" ht="44.25" customHeight="1">
      <c r="A170" s="140"/>
      <c r="B170" s="103"/>
      <c r="C170" s="103"/>
      <c r="D170" s="103"/>
      <c r="E170" s="103"/>
      <c r="F170" s="103"/>
      <c r="G170" s="126"/>
      <c r="H170" s="481"/>
      <c r="I170" s="390">
        <v>2</v>
      </c>
      <c r="J170" s="98" t="s">
        <v>403</v>
      </c>
      <c r="K170" s="71" t="s">
        <v>406</v>
      </c>
      <c r="L170" s="182" t="s">
        <v>63</v>
      </c>
      <c r="M170" s="370"/>
      <c r="N170" s="71"/>
      <c r="O170" s="162"/>
      <c r="P170" s="71" t="s">
        <v>408</v>
      </c>
      <c r="Q170" s="372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  <c r="BF170" s="27"/>
      <c r="BG170" s="27"/>
      <c r="BH170" s="27"/>
      <c r="BI170" s="27"/>
      <c r="BJ170" s="27"/>
      <c r="BK170" s="27"/>
      <c r="BL170" s="27"/>
      <c r="BM170" s="27"/>
      <c r="BN170" s="27"/>
      <c r="BO170" s="27"/>
      <c r="BP170" s="27"/>
      <c r="BQ170" s="27"/>
      <c r="BR170" s="27"/>
      <c r="BS170" s="27"/>
      <c r="BT170" s="27"/>
      <c r="BU170" s="27"/>
      <c r="BV170" s="27"/>
      <c r="BW170" s="27"/>
      <c r="BX170" s="27"/>
      <c r="BY170" s="27"/>
      <c r="BZ170" s="27"/>
      <c r="CA170" s="27"/>
      <c r="CB170" s="27"/>
      <c r="CC170" s="27"/>
      <c r="CD170" s="27"/>
      <c r="CE170" s="27"/>
      <c r="CF170" s="27"/>
      <c r="CG170" s="27"/>
      <c r="CH170" s="27"/>
      <c r="CI170" s="27"/>
      <c r="CJ170" s="27"/>
      <c r="CK170" s="27"/>
      <c r="CL170" s="27"/>
      <c r="CM170" s="27"/>
      <c r="CN170" s="27"/>
      <c r="CO170" s="27"/>
      <c r="CP170" s="27"/>
      <c r="CQ170" s="27"/>
      <c r="CR170" s="27"/>
      <c r="CS170" s="27"/>
      <c r="CT170" s="27"/>
      <c r="CU170" s="27"/>
    </row>
    <row r="171" spans="1:99" s="28" customFormat="1" ht="41.25" customHeight="1">
      <c r="A171" s="140"/>
      <c r="B171" s="103"/>
      <c r="C171" s="103"/>
      <c r="D171" s="103"/>
      <c r="E171" s="103"/>
      <c r="F171" s="103"/>
      <c r="G171" s="126"/>
      <c r="H171" s="162"/>
      <c r="I171" s="390">
        <v>3</v>
      </c>
      <c r="J171" s="98" t="s">
        <v>404</v>
      </c>
      <c r="K171" s="74">
        <v>1</v>
      </c>
      <c r="L171" s="182" t="s">
        <v>63</v>
      </c>
      <c r="M171" s="370"/>
      <c r="N171" s="71"/>
      <c r="O171" s="162"/>
      <c r="P171" s="74">
        <v>1</v>
      </c>
      <c r="Q171" s="372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  <c r="BF171" s="27"/>
      <c r="BG171" s="27"/>
      <c r="BH171" s="27"/>
      <c r="BI171" s="27"/>
      <c r="BJ171" s="27"/>
      <c r="BK171" s="27"/>
      <c r="BL171" s="27"/>
      <c r="BM171" s="27"/>
      <c r="BN171" s="27"/>
      <c r="BO171" s="27"/>
      <c r="BP171" s="27"/>
      <c r="BQ171" s="27"/>
      <c r="BR171" s="27"/>
      <c r="BS171" s="27"/>
      <c r="BT171" s="27"/>
      <c r="BU171" s="27"/>
      <c r="BV171" s="27"/>
      <c r="BW171" s="27"/>
      <c r="BX171" s="27"/>
      <c r="BY171" s="27"/>
      <c r="BZ171" s="27"/>
      <c r="CA171" s="27"/>
      <c r="CB171" s="27"/>
      <c r="CC171" s="27"/>
      <c r="CD171" s="27"/>
      <c r="CE171" s="27"/>
      <c r="CF171" s="27"/>
      <c r="CG171" s="27"/>
      <c r="CH171" s="27"/>
      <c r="CI171" s="27"/>
      <c r="CJ171" s="27"/>
      <c r="CK171" s="27"/>
      <c r="CL171" s="27"/>
      <c r="CM171" s="27"/>
      <c r="CN171" s="27"/>
      <c r="CO171" s="27"/>
      <c r="CP171" s="27"/>
      <c r="CQ171" s="27"/>
      <c r="CR171" s="27"/>
      <c r="CS171" s="27"/>
      <c r="CT171" s="27"/>
      <c r="CU171" s="27"/>
    </row>
    <row r="172" spans="1:99" s="26" customFormat="1" ht="51" customHeight="1">
      <c r="A172" s="194">
        <v>1</v>
      </c>
      <c r="B172" s="102" t="s">
        <v>51</v>
      </c>
      <c r="C172" s="101">
        <v>1</v>
      </c>
      <c r="D172" s="102" t="s">
        <v>51</v>
      </c>
      <c r="E172" s="102" t="s">
        <v>52</v>
      </c>
      <c r="F172" s="375">
        <v>35</v>
      </c>
      <c r="G172" s="134"/>
      <c r="H172" s="184" t="s">
        <v>58</v>
      </c>
      <c r="I172" s="422"/>
      <c r="J172" s="377" t="s">
        <v>409</v>
      </c>
      <c r="K172" s="245"/>
      <c r="L172" s="239"/>
      <c r="M172" s="266">
        <f>M173</f>
        <v>33383500</v>
      </c>
      <c r="N172" s="285"/>
      <c r="O172" s="262"/>
      <c r="P172" s="245"/>
      <c r="Q172" s="272">
        <f>Q173</f>
        <v>35075425</v>
      </c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5"/>
      <c r="BZ172" s="25"/>
      <c r="CA172" s="25"/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25"/>
      <c r="CQ172" s="25"/>
      <c r="CR172" s="25"/>
      <c r="CS172" s="25"/>
      <c r="CT172" s="25"/>
      <c r="CU172" s="25"/>
    </row>
    <row r="173" spans="1:99" s="28" customFormat="1" ht="60" customHeight="1">
      <c r="A173" s="195">
        <v>1</v>
      </c>
      <c r="B173" s="118" t="s">
        <v>51</v>
      </c>
      <c r="C173" s="114">
        <v>1</v>
      </c>
      <c r="D173" s="118" t="s">
        <v>51</v>
      </c>
      <c r="E173" s="118" t="s">
        <v>52</v>
      </c>
      <c r="F173" s="434">
        <v>35</v>
      </c>
      <c r="G173" s="137" t="s">
        <v>52</v>
      </c>
      <c r="H173" s="146" t="s">
        <v>141</v>
      </c>
      <c r="I173" s="416">
        <v>1</v>
      </c>
      <c r="J173" s="377" t="s">
        <v>410</v>
      </c>
      <c r="K173" s="331" t="s">
        <v>43</v>
      </c>
      <c r="L173" s="243" t="s">
        <v>55</v>
      </c>
      <c r="M173" s="68">
        <v>33383500</v>
      </c>
      <c r="N173" s="71" t="s">
        <v>56</v>
      </c>
      <c r="O173" s="162"/>
      <c r="P173" s="71" t="s">
        <v>43</v>
      </c>
      <c r="Q173" s="188">
        <v>35075425</v>
      </c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  <c r="BF173" s="27"/>
      <c r="BG173" s="27"/>
      <c r="BH173" s="27"/>
      <c r="BI173" s="27"/>
      <c r="BJ173" s="27"/>
      <c r="BK173" s="27"/>
      <c r="BL173" s="27"/>
      <c r="BM173" s="27"/>
      <c r="BN173" s="27"/>
      <c r="BO173" s="27"/>
      <c r="BP173" s="27"/>
      <c r="BQ173" s="27"/>
      <c r="BR173" s="27"/>
      <c r="BS173" s="27"/>
      <c r="BT173" s="27"/>
      <c r="BU173" s="27"/>
      <c r="BV173" s="27"/>
      <c r="BW173" s="27"/>
      <c r="BX173" s="27"/>
      <c r="BY173" s="27"/>
      <c r="BZ173" s="27"/>
      <c r="CA173" s="27"/>
      <c r="CB173" s="27"/>
      <c r="CC173" s="27"/>
      <c r="CD173" s="27"/>
      <c r="CE173" s="27"/>
      <c r="CF173" s="27"/>
      <c r="CG173" s="27"/>
      <c r="CH173" s="27"/>
      <c r="CI173" s="27"/>
      <c r="CJ173" s="27"/>
      <c r="CK173" s="27"/>
      <c r="CL173" s="27"/>
      <c r="CM173" s="27"/>
      <c r="CN173" s="27"/>
      <c r="CO173" s="27"/>
      <c r="CP173" s="27"/>
      <c r="CQ173" s="27"/>
      <c r="CR173" s="27"/>
      <c r="CS173" s="27"/>
      <c r="CT173" s="27"/>
      <c r="CU173" s="27"/>
    </row>
    <row r="174" spans="1:99" s="34" customFormat="1" ht="65.25" customHeight="1">
      <c r="A174" s="196">
        <v>1</v>
      </c>
      <c r="B174" s="119" t="s">
        <v>51</v>
      </c>
      <c r="C174" s="120">
        <v>1</v>
      </c>
      <c r="D174" s="119" t="s">
        <v>51</v>
      </c>
      <c r="E174" s="119" t="s">
        <v>52</v>
      </c>
      <c r="F174" s="435">
        <v>45</v>
      </c>
      <c r="G174" s="128"/>
      <c r="H174" s="185" t="s">
        <v>414</v>
      </c>
      <c r="I174" s="211"/>
      <c r="J174" s="423"/>
      <c r="K174" s="202"/>
      <c r="L174" s="226" t="s">
        <v>55</v>
      </c>
      <c r="M174" s="373">
        <f>M178</f>
        <v>19901601192</v>
      </c>
      <c r="N174" s="232"/>
      <c r="O174" s="226"/>
      <c r="P174" s="246"/>
      <c r="Q174" s="374">
        <f>Q178</f>
        <v>21891761311</v>
      </c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3"/>
      <c r="AS174" s="33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3"/>
      <c r="BL174" s="33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3"/>
      <c r="CF174" s="33"/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3"/>
      <c r="CR174" s="33"/>
      <c r="CS174" s="33"/>
      <c r="CT174" s="33"/>
      <c r="CU174" s="33"/>
    </row>
    <row r="175" spans="1:99" s="34" customFormat="1" ht="56.25" customHeight="1">
      <c r="A175" s="197"/>
      <c r="B175" s="107"/>
      <c r="C175" s="106"/>
      <c r="D175" s="107"/>
      <c r="E175" s="107"/>
      <c r="F175" s="107"/>
      <c r="G175" s="128"/>
      <c r="H175" s="186"/>
      <c r="I175" s="426">
        <v>1</v>
      </c>
      <c r="J175" s="424" t="s">
        <v>411</v>
      </c>
      <c r="K175" s="203">
        <v>1</v>
      </c>
      <c r="L175" s="205" t="s">
        <v>55</v>
      </c>
      <c r="M175" s="208"/>
      <c r="N175" s="211"/>
      <c r="O175" s="206"/>
      <c r="P175" s="100">
        <v>1</v>
      </c>
      <c r="Q175" s="374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  <c r="BF175" s="33"/>
      <c r="BG175" s="33"/>
      <c r="BH175" s="33"/>
      <c r="BI175" s="33"/>
      <c r="BJ175" s="33"/>
      <c r="BK175" s="33"/>
      <c r="BL175" s="33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  <c r="BZ175" s="33"/>
      <c r="CA175" s="33"/>
      <c r="CB175" s="33"/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3"/>
      <c r="CR175" s="33"/>
      <c r="CS175" s="33"/>
      <c r="CT175" s="33"/>
      <c r="CU175" s="33"/>
    </row>
    <row r="176" spans="1:99" s="34" customFormat="1" ht="54.75" customHeight="1">
      <c r="A176" s="197"/>
      <c r="B176" s="107"/>
      <c r="C176" s="106"/>
      <c r="D176" s="107"/>
      <c r="E176" s="107"/>
      <c r="F176" s="107"/>
      <c r="G176" s="128"/>
      <c r="H176" s="186"/>
      <c r="I176" s="426">
        <v>2</v>
      </c>
      <c r="J176" s="424" t="s">
        <v>412</v>
      </c>
      <c r="K176" s="203">
        <v>1</v>
      </c>
      <c r="L176" s="205"/>
      <c r="M176" s="208"/>
      <c r="N176" s="211"/>
      <c r="O176" s="206"/>
      <c r="P176" s="100">
        <v>1</v>
      </c>
      <c r="Q176" s="374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  <c r="AN176" s="33"/>
      <c r="AO176" s="33"/>
      <c r="AP176" s="33"/>
      <c r="AQ176" s="33"/>
      <c r="AR176" s="33"/>
      <c r="AS176" s="33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  <c r="BF176" s="33"/>
      <c r="BG176" s="33"/>
      <c r="BH176" s="33"/>
      <c r="BI176" s="33"/>
      <c r="BJ176" s="33"/>
      <c r="BK176" s="33"/>
      <c r="BL176" s="33"/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3"/>
      <c r="BX176" s="33"/>
      <c r="BY176" s="33"/>
      <c r="BZ176" s="33"/>
      <c r="CA176" s="33"/>
      <c r="CB176" s="33"/>
      <c r="CC176" s="33"/>
      <c r="CD176" s="33"/>
      <c r="CE176" s="33"/>
      <c r="CF176" s="33"/>
      <c r="CG176" s="33"/>
      <c r="CH176" s="33"/>
      <c r="CI176" s="33"/>
      <c r="CJ176" s="33"/>
      <c r="CK176" s="33"/>
      <c r="CL176" s="33"/>
      <c r="CM176" s="33"/>
      <c r="CN176" s="33"/>
      <c r="CO176" s="33"/>
      <c r="CP176" s="33"/>
      <c r="CQ176" s="33"/>
      <c r="CR176" s="33"/>
      <c r="CS176" s="33"/>
      <c r="CT176" s="33"/>
      <c r="CU176" s="33"/>
    </row>
    <row r="177" spans="1:99" s="34" customFormat="1" ht="76.5" customHeight="1">
      <c r="A177" s="197"/>
      <c r="B177" s="107"/>
      <c r="C177" s="106"/>
      <c r="D177" s="107"/>
      <c r="E177" s="107"/>
      <c r="F177" s="107"/>
      <c r="G177" s="128"/>
      <c r="H177" s="186"/>
      <c r="I177" s="426">
        <v>3</v>
      </c>
      <c r="J177" s="425" t="s">
        <v>413</v>
      </c>
      <c r="K177" s="203">
        <v>1</v>
      </c>
      <c r="L177" s="206"/>
      <c r="M177" s="208"/>
      <c r="N177" s="211"/>
      <c r="O177" s="206"/>
      <c r="P177" s="203">
        <v>1</v>
      </c>
      <c r="Q177" s="215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3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3"/>
      <c r="BX177" s="33"/>
      <c r="BY177" s="33"/>
      <c r="BZ177" s="33"/>
      <c r="CA177" s="33"/>
      <c r="CB177" s="33"/>
      <c r="CC177" s="33"/>
      <c r="CD177" s="33"/>
      <c r="CE177" s="33"/>
      <c r="CF177" s="33"/>
      <c r="CG177" s="33"/>
      <c r="CH177" s="33"/>
      <c r="CI177" s="33"/>
      <c r="CJ177" s="33"/>
      <c r="CK177" s="33"/>
      <c r="CL177" s="33"/>
      <c r="CM177" s="33"/>
      <c r="CN177" s="33"/>
      <c r="CO177" s="33"/>
      <c r="CP177" s="33"/>
      <c r="CQ177" s="33"/>
      <c r="CR177" s="33"/>
      <c r="CS177" s="33"/>
      <c r="CT177" s="33"/>
      <c r="CU177" s="33"/>
    </row>
    <row r="178" spans="1:99" s="34" customFormat="1" ht="56.25" customHeight="1">
      <c r="A178" s="197">
        <v>1</v>
      </c>
      <c r="B178" s="107" t="s">
        <v>51</v>
      </c>
      <c r="C178" s="106">
        <v>1</v>
      </c>
      <c r="D178" s="107" t="s">
        <v>51</v>
      </c>
      <c r="E178" s="107" t="s">
        <v>52</v>
      </c>
      <c r="F178" s="107">
        <v>45</v>
      </c>
      <c r="G178" s="128" t="s">
        <v>52</v>
      </c>
      <c r="H178" s="158" t="s">
        <v>415</v>
      </c>
      <c r="I178" s="90">
        <v>1</v>
      </c>
      <c r="J178" s="407" t="s">
        <v>416</v>
      </c>
      <c r="K178" s="202"/>
      <c r="L178" s="206"/>
      <c r="M178" s="209">
        <v>19901601192</v>
      </c>
      <c r="N178" s="211"/>
      <c r="O178" s="206"/>
      <c r="P178" s="213">
        <v>1</v>
      </c>
      <c r="Q178" s="73">
        <v>21891761311</v>
      </c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R178" s="33"/>
      <c r="AS178" s="33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3"/>
      <c r="BF178" s="33"/>
      <c r="BG178" s="33"/>
      <c r="BH178" s="33"/>
      <c r="BI178" s="33"/>
      <c r="BJ178" s="33"/>
      <c r="BK178" s="33"/>
      <c r="BL178" s="33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3"/>
      <c r="BX178" s="33"/>
      <c r="BY178" s="33"/>
      <c r="BZ178" s="33"/>
      <c r="CA178" s="33"/>
      <c r="CB178" s="33"/>
      <c r="CC178" s="33"/>
      <c r="CD178" s="33"/>
      <c r="CE178" s="33"/>
      <c r="CF178" s="33"/>
      <c r="CG178" s="33"/>
      <c r="CH178" s="33"/>
      <c r="CI178" s="33"/>
      <c r="CJ178" s="33"/>
      <c r="CK178" s="33"/>
      <c r="CL178" s="33"/>
      <c r="CM178" s="33"/>
      <c r="CN178" s="33"/>
      <c r="CO178" s="33"/>
      <c r="CP178" s="33"/>
      <c r="CQ178" s="33"/>
      <c r="CR178" s="33"/>
      <c r="CS178" s="33"/>
      <c r="CT178" s="33"/>
      <c r="CU178" s="33"/>
    </row>
    <row r="179" spans="1:99" s="34" customFormat="1" ht="42" customHeight="1">
      <c r="A179" s="198"/>
      <c r="B179" s="199"/>
      <c r="C179" s="199"/>
      <c r="D179" s="199"/>
      <c r="E179" s="199"/>
      <c r="F179" s="199"/>
      <c r="G179" s="200"/>
      <c r="H179" s="201"/>
      <c r="I179" s="428">
        <v>2</v>
      </c>
      <c r="J179" s="427" t="s">
        <v>417</v>
      </c>
      <c r="K179" s="204"/>
      <c r="L179" s="207"/>
      <c r="M179" s="210"/>
      <c r="N179" s="212"/>
      <c r="O179" s="207"/>
      <c r="P179" s="214"/>
      <c r="Q179" s="216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3"/>
      <c r="BF179" s="33"/>
      <c r="BG179" s="33"/>
      <c r="BH179" s="33"/>
      <c r="BI179" s="33"/>
      <c r="BJ179" s="33"/>
      <c r="BK179" s="33"/>
      <c r="BL179" s="33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3"/>
      <c r="CR179" s="33"/>
      <c r="CS179" s="33"/>
      <c r="CT179" s="33"/>
      <c r="CU179" s="33"/>
    </row>
    <row r="180" spans="1:99" s="48" customFormat="1" ht="33" customHeight="1">
      <c r="A180" s="488" t="s">
        <v>140</v>
      </c>
      <c r="B180" s="488"/>
      <c r="C180" s="488"/>
      <c r="D180" s="488"/>
      <c r="E180" s="488"/>
      <c r="F180" s="488"/>
      <c r="G180" s="488"/>
      <c r="H180" s="488"/>
      <c r="I180" s="488"/>
      <c r="J180" s="488"/>
      <c r="K180" s="488"/>
      <c r="L180" s="488"/>
      <c r="M180" s="32">
        <f>M8+M24+M36+M39+M53+M60+M64+M102+M107+M116+M122+M143+M152+M157+M160+M164+M172+M174</f>
        <v>43190459197</v>
      </c>
      <c r="N180" s="9"/>
      <c r="O180" s="9"/>
      <c r="P180" s="51"/>
      <c r="Q180" s="32">
        <f>Q8+Q24+Q36+Q39+Q53+Q60+Q64+Q102+Q107+Q116+Q122+Q143+Q152+Q157+Q160+Q164+Q172+Q174</f>
        <v>46891227076</v>
      </c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7"/>
      <c r="AL180" s="47"/>
      <c r="AM180" s="47"/>
      <c r="AN180" s="47"/>
      <c r="AO180" s="47"/>
      <c r="AP180" s="47"/>
      <c r="AQ180" s="47"/>
      <c r="AR180" s="47"/>
      <c r="AS180" s="47"/>
      <c r="AT180" s="47"/>
      <c r="AU180" s="47"/>
      <c r="AV180" s="47"/>
      <c r="AW180" s="47"/>
      <c r="AX180" s="47"/>
      <c r="AY180" s="47"/>
      <c r="AZ180" s="47"/>
      <c r="BA180" s="47"/>
      <c r="BB180" s="47"/>
      <c r="BC180" s="47"/>
      <c r="BD180" s="47"/>
      <c r="BE180" s="47"/>
      <c r="BF180" s="47"/>
      <c r="BG180" s="47"/>
      <c r="BH180" s="47"/>
      <c r="BI180" s="47"/>
      <c r="BJ180" s="47"/>
      <c r="BK180" s="47"/>
      <c r="BL180" s="47"/>
      <c r="BM180" s="47"/>
      <c r="BN180" s="47"/>
      <c r="BO180" s="47"/>
      <c r="BP180" s="47"/>
      <c r="BQ180" s="47"/>
      <c r="BR180" s="47"/>
      <c r="BS180" s="47"/>
      <c r="BT180" s="47"/>
      <c r="BU180" s="47"/>
      <c r="BV180" s="47"/>
      <c r="BW180" s="47"/>
      <c r="BX180" s="47"/>
      <c r="BY180" s="47"/>
      <c r="BZ180" s="47"/>
      <c r="CA180" s="47"/>
      <c r="CB180" s="47"/>
      <c r="CC180" s="47"/>
      <c r="CD180" s="47"/>
      <c r="CE180" s="47"/>
      <c r="CF180" s="47"/>
      <c r="CG180" s="47"/>
      <c r="CH180" s="47"/>
      <c r="CI180" s="47"/>
      <c r="CJ180" s="47"/>
      <c r="CK180" s="47"/>
      <c r="CL180" s="47"/>
      <c r="CM180" s="47"/>
      <c r="CN180" s="47"/>
      <c r="CO180" s="47"/>
      <c r="CP180" s="47"/>
      <c r="CQ180" s="47"/>
      <c r="CR180" s="47"/>
      <c r="CS180" s="47"/>
      <c r="CT180" s="47"/>
      <c r="CU180" s="47"/>
    </row>
    <row r="181" spans="1:99" s="48" customFormat="1" ht="35.25" customHeight="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14"/>
      <c r="N181" s="14"/>
      <c r="O181" s="14"/>
      <c r="P181" s="52"/>
      <c r="Q181" s="53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7"/>
      <c r="AL181" s="47"/>
      <c r="AM181" s="47"/>
      <c r="AN181" s="47"/>
      <c r="AO181" s="47"/>
      <c r="AP181" s="47"/>
      <c r="AQ181" s="47"/>
      <c r="AR181" s="47"/>
      <c r="AS181" s="47"/>
      <c r="AT181" s="47"/>
      <c r="AU181" s="47"/>
      <c r="AV181" s="47"/>
      <c r="AW181" s="47"/>
      <c r="AX181" s="47"/>
      <c r="AY181" s="47"/>
      <c r="AZ181" s="47"/>
      <c r="BA181" s="47"/>
      <c r="BB181" s="47"/>
      <c r="BC181" s="47"/>
      <c r="BD181" s="47"/>
      <c r="BE181" s="47"/>
      <c r="BF181" s="47"/>
      <c r="BG181" s="47"/>
      <c r="BH181" s="47"/>
      <c r="BI181" s="47"/>
      <c r="BJ181" s="47"/>
      <c r="BK181" s="47"/>
      <c r="BL181" s="47"/>
      <c r="BM181" s="47"/>
      <c r="BN181" s="47"/>
      <c r="BO181" s="47"/>
      <c r="BP181" s="47"/>
      <c r="BQ181" s="47"/>
      <c r="BR181" s="47"/>
      <c r="BS181" s="47"/>
      <c r="BT181" s="47"/>
      <c r="BU181" s="47"/>
      <c r="BV181" s="47"/>
      <c r="BW181" s="47"/>
      <c r="BX181" s="47"/>
      <c r="BY181" s="47"/>
      <c r="BZ181" s="47"/>
      <c r="CA181" s="47"/>
      <c r="CB181" s="47"/>
      <c r="CC181" s="47"/>
      <c r="CD181" s="47"/>
      <c r="CE181" s="47"/>
      <c r="CF181" s="47"/>
      <c r="CG181" s="47"/>
      <c r="CH181" s="47"/>
      <c r="CI181" s="47"/>
      <c r="CJ181" s="47"/>
      <c r="CK181" s="47"/>
      <c r="CL181" s="47"/>
      <c r="CM181" s="47"/>
      <c r="CN181" s="47"/>
      <c r="CO181" s="47"/>
      <c r="CP181" s="47"/>
      <c r="CQ181" s="47"/>
      <c r="CR181" s="47"/>
      <c r="CS181" s="47"/>
      <c r="CT181" s="47"/>
      <c r="CU181" s="47"/>
    </row>
    <row r="182" spans="1:99" s="8" customFormat="1" ht="14.25" customHeight="1">
      <c r="A182" s="60"/>
      <c r="B182" s="60"/>
      <c r="C182" s="60"/>
      <c r="D182" s="60"/>
      <c r="E182" s="60"/>
      <c r="F182" s="60"/>
      <c r="G182" s="60"/>
      <c r="H182" s="54"/>
      <c r="I182" s="55"/>
      <c r="J182" s="54"/>
      <c r="K182" s="60"/>
      <c r="L182" s="56"/>
      <c r="M182" s="57"/>
      <c r="N182" s="489" t="s">
        <v>134</v>
      </c>
      <c r="O182" s="489"/>
      <c r="P182" s="489"/>
      <c r="Q182" s="54"/>
      <c r="R182" s="58"/>
      <c r="S182" s="58"/>
      <c r="T182" s="58"/>
      <c r="U182" s="58"/>
      <c r="V182" s="58"/>
      <c r="W182" s="58"/>
      <c r="X182" s="58"/>
      <c r="Y182" s="58"/>
      <c r="Z182" s="58"/>
      <c r="AA182" s="58"/>
      <c r="AB182" s="58"/>
      <c r="AC182" s="58"/>
      <c r="AD182" s="58"/>
      <c r="AE182" s="58"/>
      <c r="AF182" s="58"/>
      <c r="AG182" s="58"/>
      <c r="AH182" s="58"/>
      <c r="AI182" s="58"/>
      <c r="AJ182" s="58"/>
      <c r="AK182" s="58"/>
      <c r="AL182" s="58"/>
      <c r="AM182" s="58"/>
      <c r="AN182" s="58"/>
      <c r="AO182" s="58"/>
      <c r="AP182" s="58"/>
      <c r="AQ182" s="58"/>
      <c r="AR182" s="58"/>
      <c r="AS182" s="58"/>
      <c r="AT182" s="58"/>
      <c r="AU182" s="58"/>
      <c r="AV182" s="58"/>
      <c r="AW182" s="58"/>
      <c r="AX182" s="58"/>
      <c r="AY182" s="58"/>
      <c r="AZ182" s="58"/>
      <c r="BA182" s="58"/>
      <c r="BB182" s="58"/>
      <c r="BC182" s="58"/>
      <c r="BD182" s="58"/>
      <c r="BE182" s="58"/>
      <c r="BF182" s="58"/>
      <c r="BG182" s="58"/>
      <c r="BH182" s="58"/>
      <c r="BI182" s="58"/>
      <c r="BJ182" s="58"/>
      <c r="BK182" s="58"/>
      <c r="BL182" s="58"/>
      <c r="BM182" s="58"/>
      <c r="BN182" s="58"/>
      <c r="BO182" s="58"/>
      <c r="BP182" s="58"/>
      <c r="BQ182" s="58"/>
      <c r="BR182" s="58"/>
      <c r="BS182" s="58"/>
      <c r="BT182" s="58"/>
      <c r="BU182" s="58"/>
      <c r="BV182" s="58"/>
      <c r="BW182" s="58"/>
      <c r="BX182" s="58"/>
      <c r="BY182" s="58"/>
      <c r="BZ182" s="58"/>
      <c r="CA182" s="58"/>
      <c r="CB182" s="58"/>
      <c r="CC182" s="58"/>
      <c r="CD182" s="58"/>
      <c r="CE182" s="58"/>
      <c r="CF182" s="58"/>
      <c r="CG182" s="58"/>
      <c r="CH182" s="58"/>
      <c r="CI182" s="58"/>
      <c r="CJ182" s="58"/>
      <c r="CK182" s="58"/>
      <c r="CL182" s="58"/>
      <c r="CM182" s="58"/>
      <c r="CN182" s="58"/>
      <c r="CO182" s="58"/>
      <c r="CP182" s="58"/>
      <c r="CQ182" s="58"/>
      <c r="CR182" s="58"/>
      <c r="CS182" s="58"/>
      <c r="CT182" s="58"/>
      <c r="CU182" s="58"/>
    </row>
    <row r="183" spans="1:99" s="8" customFormat="1" ht="12" customHeight="1">
      <c r="A183" s="60"/>
      <c r="B183" s="60"/>
      <c r="C183" s="60"/>
      <c r="D183" s="60"/>
      <c r="E183" s="60"/>
      <c r="F183" s="60"/>
      <c r="G183" s="60"/>
      <c r="H183" s="54"/>
      <c r="I183" s="55"/>
      <c r="J183" s="54"/>
      <c r="K183" s="60"/>
      <c r="L183" s="60"/>
      <c r="M183" s="54"/>
      <c r="N183" s="436"/>
      <c r="O183" s="59"/>
      <c r="P183" s="59"/>
      <c r="Q183" s="54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8"/>
      <c r="AG183" s="58"/>
      <c r="AH183" s="58"/>
      <c r="AI183" s="58"/>
      <c r="AJ183" s="58"/>
      <c r="AK183" s="58"/>
      <c r="AL183" s="58"/>
      <c r="AM183" s="58"/>
      <c r="AN183" s="58"/>
      <c r="AO183" s="58"/>
      <c r="AP183" s="58"/>
      <c r="AQ183" s="58"/>
      <c r="AR183" s="58"/>
      <c r="AS183" s="58"/>
      <c r="AT183" s="58"/>
      <c r="AU183" s="58"/>
      <c r="AV183" s="58"/>
      <c r="AW183" s="58"/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8"/>
      <c r="BJ183" s="58"/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8"/>
      <c r="CA183" s="58"/>
      <c r="CB183" s="58"/>
      <c r="CC183" s="58"/>
      <c r="CD183" s="58"/>
      <c r="CE183" s="58"/>
      <c r="CF183" s="58"/>
      <c r="CG183" s="58"/>
      <c r="CH183" s="58"/>
      <c r="CI183" s="58"/>
      <c r="CJ183" s="58"/>
      <c r="CK183" s="58"/>
      <c r="CL183" s="58"/>
      <c r="CM183" s="58"/>
      <c r="CN183" s="58"/>
      <c r="CO183" s="58"/>
      <c r="CP183" s="58"/>
      <c r="CQ183" s="58"/>
      <c r="CR183" s="58"/>
      <c r="CS183" s="58"/>
      <c r="CT183" s="58"/>
      <c r="CU183" s="58"/>
    </row>
    <row r="184" spans="1:99" s="8" customFormat="1">
      <c r="A184" s="60"/>
      <c r="B184" s="60"/>
      <c r="C184" s="60"/>
      <c r="D184" s="60"/>
      <c r="E184" s="60"/>
      <c r="F184" s="60"/>
      <c r="G184" s="60"/>
      <c r="H184" s="54"/>
      <c r="I184" s="55"/>
      <c r="J184" s="54"/>
      <c r="K184" s="60"/>
      <c r="L184" s="60"/>
      <c r="M184" s="54"/>
      <c r="N184" s="489" t="s">
        <v>34</v>
      </c>
      <c r="O184" s="489"/>
      <c r="P184" s="489"/>
      <c r="Q184" s="54"/>
      <c r="R184" s="58"/>
      <c r="S184" s="58"/>
      <c r="T184" s="58"/>
      <c r="U184" s="58"/>
      <c r="V184" s="58"/>
      <c r="W184" s="58"/>
      <c r="X184" s="58"/>
      <c r="Y184" s="58"/>
      <c r="Z184" s="58"/>
      <c r="AA184" s="58"/>
      <c r="AB184" s="58"/>
      <c r="AC184" s="58"/>
      <c r="AD184" s="58"/>
      <c r="AE184" s="58"/>
      <c r="AF184" s="58"/>
      <c r="AG184" s="58"/>
      <c r="AH184" s="58"/>
      <c r="AI184" s="58"/>
      <c r="AJ184" s="58"/>
      <c r="AK184" s="58"/>
      <c r="AL184" s="58"/>
      <c r="AM184" s="58"/>
      <c r="AN184" s="58"/>
      <c r="AO184" s="58"/>
      <c r="AP184" s="58"/>
      <c r="AQ184" s="58"/>
      <c r="AR184" s="58"/>
      <c r="AS184" s="58"/>
      <c r="AT184" s="58"/>
      <c r="AU184" s="58"/>
      <c r="AV184" s="58"/>
      <c r="AW184" s="58"/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8"/>
      <c r="BJ184" s="58"/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8"/>
      <c r="CA184" s="58"/>
      <c r="CB184" s="58"/>
      <c r="CC184" s="58"/>
      <c r="CD184" s="58"/>
      <c r="CE184" s="58"/>
      <c r="CF184" s="58"/>
      <c r="CG184" s="58"/>
      <c r="CH184" s="58"/>
      <c r="CI184" s="58"/>
      <c r="CJ184" s="58"/>
      <c r="CK184" s="58"/>
      <c r="CL184" s="58"/>
      <c r="CM184" s="58"/>
      <c r="CN184" s="58"/>
      <c r="CO184" s="58"/>
      <c r="CP184" s="58"/>
      <c r="CQ184" s="58"/>
      <c r="CR184" s="58"/>
      <c r="CS184" s="58"/>
      <c r="CT184" s="58"/>
      <c r="CU184" s="58"/>
    </row>
    <row r="185" spans="1:99" s="8" customFormat="1">
      <c r="A185" s="60"/>
      <c r="B185" s="60"/>
      <c r="C185" s="60"/>
      <c r="D185" s="60"/>
      <c r="E185" s="60"/>
      <c r="F185" s="60"/>
      <c r="G185" s="60"/>
      <c r="H185" s="54"/>
      <c r="I185" s="55"/>
      <c r="J185" s="54"/>
      <c r="K185" s="60"/>
      <c r="L185" s="60"/>
      <c r="M185" s="54"/>
      <c r="N185" s="477" t="s">
        <v>35</v>
      </c>
      <c r="O185" s="477"/>
      <c r="P185" s="477"/>
      <c r="Q185" s="54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8"/>
      <c r="AG185" s="58"/>
      <c r="AH185" s="58"/>
      <c r="AI185" s="58"/>
      <c r="AJ185" s="58"/>
      <c r="AK185" s="58"/>
      <c r="AL185" s="58"/>
      <c r="AM185" s="58"/>
      <c r="AN185" s="58"/>
      <c r="AO185" s="58"/>
      <c r="AP185" s="58"/>
      <c r="AQ185" s="58"/>
      <c r="AR185" s="58"/>
      <c r="AS185" s="58"/>
      <c r="AT185" s="58"/>
      <c r="AU185" s="58"/>
      <c r="AV185" s="58"/>
      <c r="AW185" s="58"/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8"/>
      <c r="BJ185" s="58"/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8"/>
      <c r="CA185" s="58"/>
      <c r="CB185" s="58"/>
      <c r="CC185" s="58"/>
      <c r="CD185" s="58"/>
      <c r="CE185" s="58"/>
      <c r="CF185" s="58"/>
      <c r="CG185" s="58"/>
      <c r="CH185" s="58"/>
      <c r="CI185" s="58"/>
      <c r="CJ185" s="58"/>
      <c r="CK185" s="58"/>
      <c r="CL185" s="58"/>
      <c r="CM185" s="58"/>
      <c r="CN185" s="58"/>
      <c r="CO185" s="58"/>
      <c r="CP185" s="58"/>
      <c r="CQ185" s="58"/>
      <c r="CR185" s="58"/>
      <c r="CS185" s="58"/>
      <c r="CT185" s="58"/>
      <c r="CU185" s="58"/>
    </row>
    <row r="186" spans="1:99" s="8" customFormat="1" ht="27.75" customHeight="1">
      <c r="A186" s="60"/>
      <c r="B186" s="60"/>
      <c r="C186" s="60"/>
      <c r="D186" s="60"/>
      <c r="E186" s="60"/>
      <c r="F186" s="60"/>
      <c r="G186" s="60"/>
      <c r="H186" s="54"/>
      <c r="I186" s="55"/>
      <c r="J186" s="61"/>
      <c r="K186" s="60"/>
      <c r="L186" s="60"/>
      <c r="M186" s="54"/>
      <c r="N186" s="62"/>
      <c r="O186" s="62"/>
      <c r="P186" s="63"/>
      <c r="Q186" s="54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8"/>
      <c r="AG186" s="58"/>
      <c r="AH186" s="58"/>
      <c r="AI186" s="58"/>
      <c r="AJ186" s="58"/>
      <c r="AK186" s="58"/>
      <c r="AL186" s="58"/>
      <c r="AM186" s="58"/>
      <c r="AN186" s="58"/>
      <c r="AO186" s="58"/>
      <c r="AP186" s="58"/>
      <c r="AQ186" s="58"/>
      <c r="AR186" s="58"/>
      <c r="AS186" s="58"/>
      <c r="AT186" s="58"/>
      <c r="AU186" s="58"/>
      <c r="AV186" s="58"/>
      <c r="AW186" s="58"/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8"/>
      <c r="BJ186" s="58"/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8"/>
      <c r="CA186" s="58"/>
      <c r="CB186" s="58"/>
      <c r="CC186" s="58"/>
      <c r="CD186" s="58"/>
      <c r="CE186" s="58"/>
      <c r="CF186" s="58"/>
      <c r="CG186" s="58"/>
      <c r="CH186" s="58"/>
      <c r="CI186" s="58"/>
      <c r="CJ186" s="58"/>
      <c r="CK186" s="58"/>
      <c r="CL186" s="58"/>
      <c r="CM186" s="58"/>
      <c r="CN186" s="58"/>
      <c r="CO186" s="58"/>
      <c r="CP186" s="58"/>
      <c r="CQ186" s="58"/>
      <c r="CR186" s="58"/>
      <c r="CS186" s="58"/>
      <c r="CT186" s="58"/>
      <c r="CU186" s="58"/>
    </row>
    <row r="187" spans="1:99" s="8" customFormat="1" ht="15" customHeight="1">
      <c r="A187" s="60"/>
      <c r="B187" s="60"/>
      <c r="C187" s="60"/>
      <c r="D187" s="60"/>
      <c r="E187" s="60"/>
      <c r="F187" s="60"/>
      <c r="G187" s="60"/>
      <c r="H187" s="54"/>
      <c r="I187" s="55"/>
      <c r="J187" s="54"/>
      <c r="K187" s="60"/>
      <c r="L187" s="60"/>
      <c r="M187" s="54"/>
      <c r="N187" s="59"/>
      <c r="O187" s="59"/>
      <c r="P187" s="59"/>
      <c r="Q187" s="54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8"/>
      <c r="AG187" s="58"/>
      <c r="AH187" s="58"/>
      <c r="AI187" s="58"/>
      <c r="AJ187" s="58"/>
      <c r="AK187" s="58"/>
      <c r="AL187" s="58"/>
      <c r="AM187" s="58"/>
      <c r="AN187" s="58"/>
      <c r="AO187" s="58"/>
      <c r="AP187" s="58"/>
      <c r="AQ187" s="58"/>
      <c r="AR187" s="58"/>
      <c r="AS187" s="58"/>
      <c r="AT187" s="58"/>
      <c r="AU187" s="58"/>
      <c r="AV187" s="58"/>
      <c r="AW187" s="58"/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8"/>
      <c r="BJ187" s="58"/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8"/>
      <c r="CA187" s="58"/>
      <c r="CB187" s="58"/>
      <c r="CC187" s="58"/>
      <c r="CD187" s="58"/>
      <c r="CE187" s="58"/>
      <c r="CF187" s="58"/>
      <c r="CG187" s="58"/>
      <c r="CH187" s="58"/>
      <c r="CI187" s="58"/>
      <c r="CJ187" s="58"/>
      <c r="CK187" s="58"/>
      <c r="CL187" s="58"/>
      <c r="CM187" s="58"/>
      <c r="CN187" s="58"/>
      <c r="CO187" s="58"/>
      <c r="CP187" s="58"/>
      <c r="CQ187" s="58"/>
      <c r="CR187" s="58"/>
      <c r="CS187" s="58"/>
      <c r="CT187" s="58"/>
      <c r="CU187" s="58"/>
    </row>
    <row r="188" spans="1:99" s="8" customFormat="1">
      <c r="A188" s="60"/>
      <c r="B188" s="60"/>
      <c r="C188" s="60"/>
      <c r="D188" s="60"/>
      <c r="E188" s="60"/>
      <c r="F188" s="60"/>
      <c r="G188" s="60"/>
      <c r="H188" s="54"/>
      <c r="I188" s="55"/>
      <c r="J188" s="54"/>
      <c r="K188" s="60"/>
      <c r="L188" s="60"/>
      <c r="M188" s="54"/>
      <c r="N188" s="477" t="s">
        <v>125</v>
      </c>
      <c r="O188" s="477"/>
      <c r="P188" s="477"/>
      <c r="Q188" s="54"/>
      <c r="R188" s="58"/>
      <c r="S188" s="58"/>
      <c r="T188" s="58"/>
      <c r="U188" s="58"/>
      <c r="V188" s="58"/>
      <c r="W188" s="58"/>
      <c r="X188" s="58"/>
      <c r="Y188" s="58"/>
      <c r="Z188" s="58"/>
      <c r="AA188" s="58"/>
      <c r="AB188" s="58"/>
      <c r="AC188" s="58"/>
      <c r="AD188" s="58"/>
      <c r="AE188" s="58"/>
      <c r="AF188" s="58"/>
      <c r="AG188" s="58"/>
      <c r="AH188" s="58"/>
      <c r="AI188" s="58"/>
      <c r="AJ188" s="58"/>
      <c r="AK188" s="58"/>
      <c r="AL188" s="58"/>
      <c r="AM188" s="58"/>
      <c r="AN188" s="58"/>
      <c r="AO188" s="58"/>
      <c r="AP188" s="58"/>
      <c r="AQ188" s="58"/>
      <c r="AR188" s="58"/>
      <c r="AS188" s="58"/>
      <c r="AT188" s="58"/>
      <c r="AU188" s="58"/>
      <c r="AV188" s="58"/>
      <c r="AW188" s="58"/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8"/>
      <c r="BJ188" s="58"/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8"/>
      <c r="CA188" s="58"/>
      <c r="CB188" s="58"/>
      <c r="CC188" s="58"/>
      <c r="CD188" s="58"/>
      <c r="CE188" s="58"/>
      <c r="CF188" s="58"/>
      <c r="CG188" s="58"/>
      <c r="CH188" s="58"/>
      <c r="CI188" s="58"/>
      <c r="CJ188" s="58"/>
      <c r="CK188" s="58"/>
      <c r="CL188" s="58"/>
      <c r="CM188" s="58"/>
      <c r="CN188" s="58"/>
      <c r="CO188" s="58"/>
      <c r="CP188" s="58"/>
      <c r="CQ188" s="58"/>
      <c r="CR188" s="58"/>
      <c r="CS188" s="58"/>
      <c r="CT188" s="58"/>
      <c r="CU188" s="58"/>
    </row>
    <row r="189" spans="1:99" s="8" customFormat="1">
      <c r="A189" s="60"/>
      <c r="B189" s="60"/>
      <c r="C189" s="60"/>
      <c r="D189" s="60"/>
      <c r="E189" s="60"/>
      <c r="F189" s="60"/>
      <c r="G189" s="60"/>
      <c r="H189" s="54"/>
      <c r="I189" s="55"/>
      <c r="J189" s="54"/>
      <c r="K189" s="60"/>
      <c r="L189" s="60"/>
      <c r="M189" s="54"/>
      <c r="N189" s="477" t="s">
        <v>36</v>
      </c>
      <c r="O189" s="477"/>
      <c r="P189" s="477"/>
      <c r="Q189" s="54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8"/>
      <c r="AG189" s="58"/>
      <c r="AH189" s="58"/>
      <c r="AI189" s="58"/>
      <c r="AJ189" s="58"/>
      <c r="AK189" s="58"/>
      <c r="AL189" s="58"/>
      <c r="AM189" s="58"/>
      <c r="AN189" s="58"/>
      <c r="AO189" s="58"/>
      <c r="AP189" s="58"/>
      <c r="AQ189" s="58"/>
      <c r="AR189" s="58"/>
      <c r="AS189" s="58"/>
      <c r="AT189" s="58"/>
      <c r="AU189" s="58"/>
      <c r="AV189" s="58"/>
      <c r="AW189" s="58"/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8"/>
      <c r="BJ189" s="58"/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8"/>
      <c r="CA189" s="58"/>
      <c r="CB189" s="58"/>
      <c r="CC189" s="58"/>
      <c r="CD189" s="58"/>
      <c r="CE189" s="58"/>
      <c r="CF189" s="58"/>
      <c r="CG189" s="58"/>
      <c r="CH189" s="58"/>
      <c r="CI189" s="58"/>
      <c r="CJ189" s="58"/>
      <c r="CK189" s="58"/>
      <c r="CL189" s="58"/>
      <c r="CM189" s="58"/>
      <c r="CN189" s="58"/>
      <c r="CO189" s="58"/>
      <c r="CP189" s="58"/>
      <c r="CQ189" s="58"/>
      <c r="CR189" s="58"/>
      <c r="CS189" s="58"/>
      <c r="CT189" s="58"/>
      <c r="CU189" s="58"/>
    </row>
    <row r="190" spans="1:99" s="17" customFormat="1" ht="14.4">
      <c r="A190" s="64"/>
      <c r="B190" s="64"/>
      <c r="C190" s="64"/>
      <c r="D190" s="64"/>
      <c r="E190" s="64"/>
      <c r="F190" s="64"/>
      <c r="G190" s="64"/>
      <c r="I190" s="65"/>
      <c r="K190" s="64"/>
      <c r="L190" s="64"/>
      <c r="P190" s="64"/>
      <c r="R190" s="66"/>
      <c r="S190" s="66"/>
      <c r="T190" s="66"/>
      <c r="U190" s="66"/>
      <c r="V190" s="66"/>
      <c r="W190" s="66"/>
      <c r="X190" s="66"/>
      <c r="Y190" s="66"/>
      <c r="Z190" s="66"/>
      <c r="AA190" s="66"/>
      <c r="AB190" s="66"/>
      <c r="AC190" s="66"/>
      <c r="AD190" s="66"/>
      <c r="AE190" s="66"/>
      <c r="AF190" s="66"/>
      <c r="AG190" s="66"/>
      <c r="AH190" s="66"/>
      <c r="AI190" s="66"/>
      <c r="AJ190" s="66"/>
      <c r="AK190" s="66"/>
      <c r="AL190" s="66"/>
      <c r="AM190" s="66"/>
      <c r="AN190" s="66"/>
      <c r="AO190" s="66"/>
      <c r="AP190" s="66"/>
      <c r="AQ190" s="66"/>
      <c r="AR190" s="66"/>
      <c r="AS190" s="66"/>
      <c r="AT190" s="66"/>
      <c r="AU190" s="66"/>
      <c r="AV190" s="66"/>
      <c r="AW190" s="66"/>
      <c r="AX190" s="66"/>
      <c r="AY190" s="66"/>
      <c r="AZ190" s="66"/>
      <c r="BA190" s="66"/>
      <c r="BB190" s="66"/>
      <c r="BC190" s="66"/>
      <c r="BD190" s="66"/>
      <c r="BE190" s="66"/>
      <c r="BF190" s="66"/>
      <c r="BG190" s="66"/>
      <c r="BH190" s="66"/>
      <c r="BI190" s="66"/>
      <c r="BJ190" s="66"/>
      <c r="BK190" s="66"/>
      <c r="BL190" s="66"/>
      <c r="BM190" s="66"/>
      <c r="BN190" s="66"/>
      <c r="BO190" s="66"/>
      <c r="BP190" s="66"/>
      <c r="BQ190" s="66"/>
      <c r="BR190" s="66"/>
      <c r="BS190" s="66"/>
      <c r="BT190" s="66"/>
      <c r="BU190" s="66"/>
      <c r="BV190" s="66"/>
      <c r="BW190" s="66"/>
      <c r="BX190" s="66"/>
      <c r="BY190" s="66"/>
      <c r="BZ190" s="66"/>
      <c r="CA190" s="66"/>
      <c r="CB190" s="66"/>
      <c r="CC190" s="66"/>
      <c r="CD190" s="66"/>
      <c r="CE190" s="66"/>
      <c r="CF190" s="66"/>
      <c r="CG190" s="66"/>
      <c r="CH190" s="66"/>
      <c r="CI190" s="66"/>
      <c r="CJ190" s="66"/>
      <c r="CK190" s="66"/>
      <c r="CL190" s="66"/>
      <c r="CM190" s="66"/>
      <c r="CN190" s="66"/>
      <c r="CO190" s="66"/>
      <c r="CP190" s="66"/>
      <c r="CQ190" s="66"/>
      <c r="CR190" s="66"/>
      <c r="CS190" s="66"/>
      <c r="CT190" s="66"/>
      <c r="CU190" s="66"/>
    </row>
    <row r="191" spans="1:99" s="17" customFormat="1" ht="14.4">
      <c r="A191" s="64"/>
      <c r="B191" s="64"/>
      <c r="C191" s="64"/>
      <c r="D191" s="64"/>
      <c r="E191" s="64"/>
      <c r="F191" s="64"/>
      <c r="G191" s="64"/>
      <c r="I191" s="65"/>
      <c r="K191" s="64"/>
      <c r="L191" s="64"/>
      <c r="P191" s="64"/>
      <c r="R191" s="66"/>
      <c r="S191" s="66"/>
      <c r="T191" s="66"/>
      <c r="U191" s="66"/>
      <c r="V191" s="66"/>
      <c r="W191" s="66"/>
      <c r="X191" s="66"/>
      <c r="Y191" s="66"/>
      <c r="Z191" s="66"/>
      <c r="AA191" s="66"/>
      <c r="AB191" s="66"/>
      <c r="AC191" s="66"/>
      <c r="AD191" s="66"/>
      <c r="AE191" s="66"/>
      <c r="AF191" s="66"/>
      <c r="AG191" s="66"/>
      <c r="AH191" s="66"/>
      <c r="AI191" s="66"/>
      <c r="AJ191" s="66"/>
      <c r="AK191" s="66"/>
      <c r="AL191" s="66"/>
      <c r="AM191" s="66"/>
      <c r="AN191" s="66"/>
      <c r="AO191" s="66"/>
      <c r="AP191" s="66"/>
      <c r="AQ191" s="66"/>
      <c r="AR191" s="66"/>
      <c r="AS191" s="66"/>
      <c r="AT191" s="66"/>
      <c r="AU191" s="66"/>
      <c r="AV191" s="66"/>
      <c r="AW191" s="66"/>
      <c r="AX191" s="66"/>
      <c r="AY191" s="66"/>
      <c r="AZ191" s="66"/>
      <c r="BA191" s="66"/>
      <c r="BB191" s="66"/>
      <c r="BC191" s="66"/>
      <c r="BD191" s="66"/>
      <c r="BE191" s="66"/>
      <c r="BF191" s="66"/>
      <c r="BG191" s="66"/>
      <c r="BH191" s="66"/>
      <c r="BI191" s="66"/>
      <c r="BJ191" s="66"/>
      <c r="BK191" s="66"/>
      <c r="BL191" s="66"/>
      <c r="BM191" s="66"/>
      <c r="BN191" s="66"/>
      <c r="BO191" s="66"/>
      <c r="BP191" s="66"/>
      <c r="BQ191" s="66"/>
      <c r="BR191" s="66"/>
      <c r="BS191" s="66"/>
      <c r="BT191" s="66"/>
      <c r="BU191" s="66"/>
      <c r="BV191" s="66"/>
      <c r="BW191" s="66"/>
      <c r="BX191" s="66"/>
      <c r="BY191" s="66"/>
      <c r="BZ191" s="66"/>
      <c r="CA191" s="66"/>
      <c r="CB191" s="66"/>
      <c r="CC191" s="66"/>
      <c r="CD191" s="66"/>
      <c r="CE191" s="66"/>
      <c r="CF191" s="66"/>
      <c r="CG191" s="66"/>
      <c r="CH191" s="66"/>
      <c r="CI191" s="66"/>
      <c r="CJ191" s="66"/>
      <c r="CK191" s="66"/>
      <c r="CL191" s="66"/>
      <c r="CM191" s="66"/>
      <c r="CN191" s="66"/>
      <c r="CO191" s="66"/>
      <c r="CP191" s="66"/>
      <c r="CQ191" s="66"/>
      <c r="CR191" s="66"/>
      <c r="CS191" s="66"/>
      <c r="CT191" s="66"/>
      <c r="CU191" s="66"/>
    </row>
    <row r="192" spans="1:99" s="17" customFormat="1" ht="14.4">
      <c r="A192" s="64"/>
      <c r="B192" s="64"/>
      <c r="C192" s="64"/>
      <c r="D192" s="64"/>
      <c r="E192" s="64"/>
      <c r="F192" s="64"/>
      <c r="G192" s="64"/>
      <c r="I192" s="65"/>
      <c r="K192" s="64"/>
      <c r="L192" s="64"/>
      <c r="P192" s="64"/>
      <c r="R192" s="66"/>
      <c r="S192" s="66"/>
      <c r="T192" s="66"/>
      <c r="U192" s="66"/>
      <c r="V192" s="66"/>
      <c r="W192" s="66"/>
      <c r="X192" s="66"/>
      <c r="Y192" s="66"/>
      <c r="Z192" s="66"/>
      <c r="AA192" s="66"/>
      <c r="AB192" s="66"/>
      <c r="AC192" s="66"/>
      <c r="AD192" s="66"/>
      <c r="AE192" s="66"/>
      <c r="AF192" s="66"/>
      <c r="AG192" s="66"/>
      <c r="AH192" s="66"/>
      <c r="AI192" s="66"/>
      <c r="AJ192" s="66"/>
      <c r="AK192" s="66"/>
      <c r="AL192" s="66"/>
      <c r="AM192" s="66"/>
      <c r="AN192" s="66"/>
      <c r="AO192" s="66"/>
      <c r="AP192" s="66"/>
      <c r="AQ192" s="66"/>
      <c r="AR192" s="66"/>
      <c r="AS192" s="66"/>
      <c r="AT192" s="66"/>
      <c r="AU192" s="66"/>
      <c r="AV192" s="66"/>
      <c r="AW192" s="66"/>
      <c r="AX192" s="66"/>
      <c r="AY192" s="66"/>
      <c r="AZ192" s="66"/>
      <c r="BA192" s="66"/>
      <c r="BB192" s="66"/>
      <c r="BC192" s="66"/>
      <c r="BD192" s="66"/>
      <c r="BE192" s="66"/>
      <c r="BF192" s="66"/>
      <c r="BG192" s="66"/>
      <c r="BH192" s="66"/>
      <c r="BI192" s="66"/>
      <c r="BJ192" s="66"/>
      <c r="BK192" s="66"/>
      <c r="BL192" s="66"/>
      <c r="BM192" s="66"/>
      <c r="BN192" s="66"/>
      <c r="BO192" s="66"/>
      <c r="BP192" s="66"/>
      <c r="BQ192" s="66"/>
      <c r="BR192" s="66"/>
      <c r="BS192" s="66"/>
      <c r="BT192" s="66"/>
      <c r="BU192" s="66"/>
      <c r="BV192" s="66"/>
      <c r="BW192" s="66"/>
      <c r="BX192" s="66"/>
      <c r="BY192" s="66"/>
      <c r="BZ192" s="66"/>
      <c r="CA192" s="66"/>
      <c r="CB192" s="66"/>
      <c r="CC192" s="66"/>
      <c r="CD192" s="66"/>
      <c r="CE192" s="66"/>
      <c r="CF192" s="66"/>
      <c r="CG192" s="66"/>
      <c r="CH192" s="66"/>
      <c r="CI192" s="66"/>
      <c r="CJ192" s="66"/>
      <c r="CK192" s="66"/>
      <c r="CL192" s="66"/>
      <c r="CM192" s="66"/>
      <c r="CN192" s="66"/>
      <c r="CO192" s="66"/>
      <c r="CP192" s="66"/>
      <c r="CQ192" s="66"/>
      <c r="CR192" s="66"/>
      <c r="CS192" s="66"/>
      <c r="CT192" s="66"/>
      <c r="CU192" s="66"/>
    </row>
    <row r="193" spans="1:99" s="17" customFormat="1" ht="14.4">
      <c r="A193" s="64"/>
      <c r="B193" s="64"/>
      <c r="C193" s="64"/>
      <c r="D193" s="64"/>
      <c r="E193" s="64"/>
      <c r="F193" s="64"/>
      <c r="G193" s="64"/>
      <c r="I193" s="65"/>
      <c r="K193" s="64"/>
      <c r="L193" s="64"/>
      <c r="P193" s="64"/>
      <c r="R193" s="66"/>
      <c r="S193" s="66"/>
      <c r="T193" s="66"/>
      <c r="U193" s="66"/>
      <c r="V193" s="66"/>
      <c r="W193" s="66"/>
      <c r="X193" s="66"/>
      <c r="Y193" s="66"/>
      <c r="Z193" s="66"/>
      <c r="AA193" s="66"/>
      <c r="AB193" s="66"/>
      <c r="AC193" s="66"/>
      <c r="AD193" s="66"/>
      <c r="AE193" s="66"/>
      <c r="AF193" s="66"/>
      <c r="AG193" s="66"/>
      <c r="AH193" s="66"/>
      <c r="AI193" s="66"/>
      <c r="AJ193" s="66"/>
      <c r="AK193" s="66"/>
      <c r="AL193" s="66"/>
      <c r="AM193" s="66"/>
      <c r="AN193" s="66"/>
      <c r="AO193" s="66"/>
      <c r="AP193" s="66"/>
      <c r="AQ193" s="66"/>
      <c r="AR193" s="66"/>
      <c r="AS193" s="66"/>
      <c r="AT193" s="66"/>
      <c r="AU193" s="66"/>
      <c r="AV193" s="66"/>
      <c r="AW193" s="66"/>
      <c r="AX193" s="66"/>
      <c r="AY193" s="66"/>
      <c r="AZ193" s="66"/>
      <c r="BA193" s="66"/>
      <c r="BB193" s="66"/>
      <c r="BC193" s="66"/>
      <c r="BD193" s="66"/>
      <c r="BE193" s="66"/>
      <c r="BF193" s="66"/>
      <c r="BG193" s="66"/>
      <c r="BH193" s="66"/>
      <c r="BI193" s="66"/>
      <c r="BJ193" s="66"/>
      <c r="BK193" s="66"/>
      <c r="BL193" s="66"/>
      <c r="BM193" s="66"/>
      <c r="BN193" s="66"/>
      <c r="BO193" s="66"/>
      <c r="BP193" s="66"/>
      <c r="BQ193" s="66"/>
      <c r="BR193" s="66"/>
      <c r="BS193" s="66"/>
      <c r="BT193" s="66"/>
      <c r="BU193" s="66"/>
      <c r="BV193" s="66"/>
      <c r="BW193" s="66"/>
      <c r="BX193" s="66"/>
      <c r="BY193" s="66"/>
      <c r="BZ193" s="66"/>
      <c r="CA193" s="66"/>
      <c r="CB193" s="66"/>
      <c r="CC193" s="66"/>
      <c r="CD193" s="66"/>
      <c r="CE193" s="66"/>
      <c r="CF193" s="66"/>
      <c r="CG193" s="66"/>
      <c r="CH193" s="66"/>
      <c r="CI193" s="66"/>
      <c r="CJ193" s="66"/>
      <c r="CK193" s="66"/>
      <c r="CL193" s="66"/>
      <c r="CM193" s="66"/>
      <c r="CN193" s="66"/>
      <c r="CO193" s="66"/>
      <c r="CP193" s="66"/>
      <c r="CQ193" s="66"/>
      <c r="CR193" s="66"/>
      <c r="CS193" s="66"/>
      <c r="CT193" s="66"/>
      <c r="CU193" s="66"/>
    </row>
    <row r="194" spans="1:99" s="17" customFormat="1" ht="14.4">
      <c r="A194" s="64"/>
      <c r="B194" s="64"/>
      <c r="C194" s="64"/>
      <c r="D194" s="64"/>
      <c r="E194" s="64"/>
      <c r="F194" s="64"/>
      <c r="G194" s="64"/>
      <c r="I194" s="65"/>
      <c r="K194" s="64"/>
      <c r="L194" s="64"/>
      <c r="P194" s="64"/>
      <c r="R194" s="66"/>
      <c r="S194" s="66"/>
      <c r="T194" s="66"/>
      <c r="U194" s="66"/>
      <c r="V194" s="66"/>
      <c r="W194" s="66"/>
      <c r="X194" s="66"/>
      <c r="Y194" s="66"/>
      <c r="Z194" s="66"/>
      <c r="AA194" s="66"/>
      <c r="AB194" s="66"/>
      <c r="AC194" s="66"/>
      <c r="AD194" s="66"/>
      <c r="AE194" s="66"/>
      <c r="AF194" s="66"/>
      <c r="AG194" s="66"/>
      <c r="AH194" s="66"/>
      <c r="AI194" s="66"/>
      <c r="AJ194" s="66"/>
      <c r="AK194" s="66"/>
      <c r="AL194" s="66"/>
      <c r="AM194" s="66"/>
      <c r="AN194" s="66"/>
      <c r="AO194" s="66"/>
      <c r="AP194" s="66"/>
      <c r="AQ194" s="66"/>
      <c r="AR194" s="66"/>
      <c r="AS194" s="66"/>
      <c r="AT194" s="66"/>
      <c r="AU194" s="66"/>
      <c r="AV194" s="66"/>
      <c r="AW194" s="66"/>
      <c r="AX194" s="66"/>
      <c r="AY194" s="66"/>
      <c r="AZ194" s="66"/>
      <c r="BA194" s="66"/>
      <c r="BB194" s="66"/>
      <c r="BC194" s="66"/>
      <c r="BD194" s="66"/>
      <c r="BE194" s="66"/>
      <c r="BF194" s="66"/>
      <c r="BG194" s="66"/>
      <c r="BH194" s="66"/>
      <c r="BI194" s="66"/>
      <c r="BJ194" s="66"/>
      <c r="BK194" s="66"/>
      <c r="BL194" s="66"/>
      <c r="BM194" s="66"/>
      <c r="BN194" s="66"/>
      <c r="BO194" s="66"/>
      <c r="BP194" s="66"/>
      <c r="BQ194" s="66"/>
      <c r="BR194" s="66"/>
      <c r="BS194" s="66"/>
      <c r="BT194" s="66"/>
      <c r="BU194" s="66"/>
      <c r="BV194" s="66"/>
      <c r="BW194" s="66"/>
      <c r="BX194" s="66"/>
      <c r="BY194" s="66"/>
      <c r="BZ194" s="66"/>
      <c r="CA194" s="66"/>
      <c r="CB194" s="66"/>
      <c r="CC194" s="66"/>
      <c r="CD194" s="66"/>
      <c r="CE194" s="66"/>
      <c r="CF194" s="66"/>
      <c r="CG194" s="66"/>
      <c r="CH194" s="66"/>
      <c r="CI194" s="66"/>
      <c r="CJ194" s="66"/>
      <c r="CK194" s="66"/>
      <c r="CL194" s="66"/>
      <c r="CM194" s="66"/>
      <c r="CN194" s="66"/>
      <c r="CO194" s="66"/>
      <c r="CP194" s="66"/>
      <c r="CQ194" s="66"/>
      <c r="CR194" s="66"/>
      <c r="CS194" s="66"/>
      <c r="CT194" s="66"/>
      <c r="CU194" s="66"/>
    </row>
    <row r="195" spans="1:99" s="17" customFormat="1" ht="14.4">
      <c r="A195" s="64"/>
      <c r="B195" s="64"/>
      <c r="C195" s="64"/>
      <c r="D195" s="64"/>
      <c r="E195" s="64"/>
      <c r="F195" s="64"/>
      <c r="G195" s="64"/>
      <c r="I195" s="65"/>
      <c r="K195" s="64"/>
      <c r="L195" s="64"/>
      <c r="P195" s="64"/>
      <c r="R195" s="66"/>
      <c r="S195" s="66"/>
      <c r="T195" s="66"/>
      <c r="U195" s="66"/>
      <c r="V195" s="66"/>
      <c r="W195" s="66"/>
      <c r="X195" s="66"/>
      <c r="Y195" s="66"/>
      <c r="Z195" s="66"/>
      <c r="AA195" s="66"/>
      <c r="AB195" s="66"/>
      <c r="AC195" s="66"/>
      <c r="AD195" s="66"/>
      <c r="AE195" s="66"/>
      <c r="AF195" s="66"/>
      <c r="AG195" s="66"/>
      <c r="AH195" s="66"/>
      <c r="AI195" s="66"/>
      <c r="AJ195" s="66"/>
      <c r="AK195" s="66"/>
      <c r="AL195" s="66"/>
      <c r="AM195" s="66"/>
      <c r="AN195" s="66"/>
      <c r="AO195" s="66"/>
      <c r="AP195" s="66"/>
      <c r="AQ195" s="66"/>
      <c r="AR195" s="66"/>
      <c r="AS195" s="66"/>
      <c r="AT195" s="66"/>
      <c r="AU195" s="66"/>
      <c r="AV195" s="66"/>
      <c r="AW195" s="66"/>
      <c r="AX195" s="66"/>
      <c r="AY195" s="66"/>
      <c r="AZ195" s="66"/>
      <c r="BA195" s="66"/>
      <c r="BB195" s="66"/>
      <c r="BC195" s="66"/>
      <c r="BD195" s="66"/>
      <c r="BE195" s="66"/>
      <c r="BF195" s="66"/>
      <c r="BG195" s="66"/>
      <c r="BH195" s="66"/>
      <c r="BI195" s="66"/>
      <c r="BJ195" s="66"/>
      <c r="BK195" s="66"/>
      <c r="BL195" s="66"/>
      <c r="BM195" s="66"/>
      <c r="BN195" s="66"/>
      <c r="BO195" s="66"/>
      <c r="BP195" s="66"/>
      <c r="BQ195" s="66"/>
      <c r="BR195" s="66"/>
      <c r="BS195" s="66"/>
      <c r="BT195" s="66"/>
      <c r="BU195" s="66"/>
      <c r="BV195" s="66"/>
      <c r="BW195" s="66"/>
      <c r="BX195" s="66"/>
      <c r="BY195" s="66"/>
      <c r="BZ195" s="66"/>
      <c r="CA195" s="66"/>
      <c r="CB195" s="66"/>
      <c r="CC195" s="66"/>
      <c r="CD195" s="66"/>
      <c r="CE195" s="66"/>
      <c r="CF195" s="66"/>
      <c r="CG195" s="66"/>
      <c r="CH195" s="66"/>
      <c r="CI195" s="66"/>
      <c r="CJ195" s="66"/>
      <c r="CK195" s="66"/>
      <c r="CL195" s="66"/>
      <c r="CM195" s="66"/>
      <c r="CN195" s="66"/>
      <c r="CO195" s="66"/>
      <c r="CP195" s="66"/>
      <c r="CQ195" s="66"/>
      <c r="CR195" s="66"/>
      <c r="CS195" s="66"/>
      <c r="CT195" s="66"/>
      <c r="CU195" s="66"/>
    </row>
    <row r="196" spans="1:99" s="17" customFormat="1" ht="14.4">
      <c r="A196" s="64"/>
      <c r="B196" s="64"/>
      <c r="C196" s="64"/>
      <c r="D196" s="64"/>
      <c r="E196" s="64"/>
      <c r="F196" s="64"/>
      <c r="G196" s="64"/>
      <c r="I196" s="65"/>
      <c r="K196" s="64"/>
      <c r="L196" s="64"/>
      <c r="P196" s="64"/>
      <c r="R196" s="66"/>
      <c r="S196" s="66"/>
      <c r="T196" s="66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6"/>
      <c r="AR196" s="66"/>
      <c r="AS196" s="66"/>
      <c r="AT196" s="66"/>
      <c r="AU196" s="66"/>
      <c r="AV196" s="66"/>
      <c r="AW196" s="66"/>
      <c r="AX196" s="66"/>
      <c r="AY196" s="66"/>
      <c r="AZ196" s="66"/>
      <c r="BA196" s="66"/>
      <c r="BB196" s="66"/>
      <c r="BC196" s="66"/>
      <c r="BD196" s="66"/>
      <c r="BE196" s="66"/>
      <c r="BF196" s="66"/>
      <c r="BG196" s="66"/>
      <c r="BH196" s="66"/>
      <c r="BI196" s="66"/>
      <c r="BJ196" s="66"/>
      <c r="BK196" s="66"/>
      <c r="BL196" s="66"/>
      <c r="BM196" s="66"/>
      <c r="BN196" s="66"/>
      <c r="BO196" s="66"/>
      <c r="BP196" s="66"/>
      <c r="BQ196" s="66"/>
      <c r="BR196" s="66"/>
      <c r="BS196" s="66"/>
      <c r="BT196" s="66"/>
      <c r="BU196" s="66"/>
      <c r="BV196" s="66"/>
      <c r="BW196" s="66"/>
      <c r="BX196" s="66"/>
      <c r="BY196" s="66"/>
      <c r="BZ196" s="66"/>
      <c r="CA196" s="66"/>
      <c r="CB196" s="66"/>
      <c r="CC196" s="66"/>
      <c r="CD196" s="66"/>
      <c r="CE196" s="66"/>
      <c r="CF196" s="66"/>
      <c r="CG196" s="66"/>
      <c r="CH196" s="66"/>
      <c r="CI196" s="66"/>
      <c r="CJ196" s="66"/>
      <c r="CK196" s="66"/>
      <c r="CL196" s="66"/>
      <c r="CM196" s="66"/>
      <c r="CN196" s="66"/>
      <c r="CO196" s="66"/>
      <c r="CP196" s="66"/>
      <c r="CQ196" s="66"/>
      <c r="CR196" s="66"/>
      <c r="CS196" s="66"/>
      <c r="CT196" s="66"/>
      <c r="CU196" s="66"/>
    </row>
    <row r="197" spans="1:99" s="17" customFormat="1" ht="14.4">
      <c r="A197" s="64"/>
      <c r="B197" s="64"/>
      <c r="C197" s="64"/>
      <c r="D197" s="64"/>
      <c r="E197" s="64"/>
      <c r="F197" s="64"/>
      <c r="G197" s="64"/>
      <c r="I197" s="65"/>
      <c r="K197" s="64"/>
      <c r="L197" s="64"/>
      <c r="P197" s="64"/>
      <c r="R197" s="66"/>
      <c r="S197" s="66"/>
      <c r="T197" s="66"/>
      <c r="U197" s="66"/>
      <c r="V197" s="66"/>
      <c r="W197" s="66"/>
      <c r="X197" s="66"/>
      <c r="Y197" s="66"/>
      <c r="Z197" s="66"/>
      <c r="AA197" s="66"/>
      <c r="AB197" s="66"/>
      <c r="AC197" s="66"/>
      <c r="AD197" s="66"/>
      <c r="AE197" s="66"/>
      <c r="AF197" s="66"/>
      <c r="AG197" s="66"/>
      <c r="AH197" s="66"/>
      <c r="AI197" s="66"/>
      <c r="AJ197" s="66"/>
      <c r="AK197" s="66"/>
      <c r="AL197" s="66"/>
      <c r="AM197" s="66"/>
      <c r="AN197" s="66"/>
      <c r="AO197" s="66"/>
      <c r="AP197" s="66"/>
      <c r="AQ197" s="66"/>
      <c r="AR197" s="66"/>
      <c r="AS197" s="66"/>
      <c r="AT197" s="66"/>
      <c r="AU197" s="66"/>
      <c r="AV197" s="66"/>
      <c r="AW197" s="66"/>
      <c r="AX197" s="66"/>
      <c r="AY197" s="66"/>
      <c r="AZ197" s="66"/>
      <c r="BA197" s="66"/>
      <c r="BB197" s="66"/>
      <c r="BC197" s="66"/>
      <c r="BD197" s="66"/>
      <c r="BE197" s="66"/>
      <c r="BF197" s="66"/>
      <c r="BG197" s="66"/>
      <c r="BH197" s="66"/>
      <c r="BI197" s="66"/>
      <c r="BJ197" s="66"/>
      <c r="BK197" s="66"/>
      <c r="BL197" s="66"/>
      <c r="BM197" s="66"/>
      <c r="BN197" s="66"/>
      <c r="BO197" s="66"/>
      <c r="BP197" s="66"/>
      <c r="BQ197" s="66"/>
      <c r="BR197" s="66"/>
      <c r="BS197" s="66"/>
      <c r="BT197" s="66"/>
      <c r="BU197" s="66"/>
      <c r="BV197" s="66"/>
      <c r="BW197" s="66"/>
      <c r="BX197" s="66"/>
      <c r="BY197" s="66"/>
      <c r="BZ197" s="66"/>
      <c r="CA197" s="66"/>
      <c r="CB197" s="66"/>
      <c r="CC197" s="66"/>
      <c r="CD197" s="66"/>
      <c r="CE197" s="66"/>
      <c r="CF197" s="66"/>
      <c r="CG197" s="66"/>
      <c r="CH197" s="66"/>
      <c r="CI197" s="66"/>
      <c r="CJ197" s="66"/>
      <c r="CK197" s="66"/>
      <c r="CL197" s="66"/>
      <c r="CM197" s="66"/>
      <c r="CN197" s="66"/>
      <c r="CO197" s="66"/>
      <c r="CP197" s="66"/>
      <c r="CQ197" s="66"/>
      <c r="CR197" s="66"/>
      <c r="CS197" s="66"/>
      <c r="CT197" s="66"/>
      <c r="CU197" s="66"/>
    </row>
    <row r="198" spans="1:99" s="17" customFormat="1" ht="14.4">
      <c r="A198" s="64"/>
      <c r="B198" s="64"/>
      <c r="C198" s="64"/>
      <c r="D198" s="64"/>
      <c r="E198" s="64"/>
      <c r="F198" s="64"/>
      <c r="G198" s="64"/>
      <c r="I198" s="65"/>
      <c r="K198" s="64"/>
      <c r="L198" s="64"/>
      <c r="P198" s="64"/>
      <c r="R198" s="66"/>
      <c r="S198" s="66"/>
      <c r="T198" s="66"/>
      <c r="U198" s="66"/>
      <c r="V198" s="66"/>
      <c r="W198" s="66"/>
      <c r="X198" s="66"/>
      <c r="Y198" s="66"/>
      <c r="Z198" s="66"/>
      <c r="AA198" s="66"/>
      <c r="AB198" s="66"/>
      <c r="AC198" s="66"/>
      <c r="AD198" s="66"/>
      <c r="AE198" s="66"/>
      <c r="AF198" s="66"/>
      <c r="AG198" s="66"/>
      <c r="AH198" s="66"/>
      <c r="AI198" s="66"/>
      <c r="AJ198" s="66"/>
      <c r="AK198" s="66"/>
      <c r="AL198" s="66"/>
      <c r="AM198" s="66"/>
      <c r="AN198" s="66"/>
      <c r="AO198" s="66"/>
      <c r="AP198" s="66"/>
      <c r="AQ198" s="66"/>
      <c r="AR198" s="66"/>
      <c r="AS198" s="66"/>
      <c r="AT198" s="66"/>
      <c r="AU198" s="66"/>
      <c r="AV198" s="66"/>
      <c r="AW198" s="66"/>
      <c r="AX198" s="66"/>
      <c r="AY198" s="66"/>
      <c r="AZ198" s="66"/>
      <c r="BA198" s="66"/>
      <c r="BB198" s="66"/>
      <c r="BC198" s="66"/>
      <c r="BD198" s="66"/>
      <c r="BE198" s="66"/>
      <c r="BF198" s="66"/>
      <c r="BG198" s="66"/>
      <c r="BH198" s="66"/>
      <c r="BI198" s="66"/>
      <c r="BJ198" s="66"/>
      <c r="BK198" s="66"/>
      <c r="BL198" s="66"/>
      <c r="BM198" s="66"/>
      <c r="BN198" s="66"/>
      <c r="BO198" s="66"/>
      <c r="BP198" s="66"/>
      <c r="BQ198" s="66"/>
      <c r="BR198" s="66"/>
      <c r="BS198" s="66"/>
      <c r="BT198" s="66"/>
      <c r="BU198" s="66"/>
      <c r="BV198" s="66"/>
      <c r="BW198" s="66"/>
      <c r="BX198" s="66"/>
      <c r="BY198" s="66"/>
      <c r="BZ198" s="66"/>
      <c r="CA198" s="66"/>
      <c r="CB198" s="66"/>
      <c r="CC198" s="66"/>
      <c r="CD198" s="66"/>
      <c r="CE198" s="66"/>
      <c r="CF198" s="66"/>
      <c r="CG198" s="66"/>
      <c r="CH198" s="66"/>
      <c r="CI198" s="66"/>
      <c r="CJ198" s="66"/>
      <c r="CK198" s="66"/>
      <c r="CL198" s="66"/>
      <c r="CM198" s="66"/>
      <c r="CN198" s="66"/>
      <c r="CO198" s="66"/>
      <c r="CP198" s="66"/>
      <c r="CQ198" s="66"/>
      <c r="CR198" s="66"/>
      <c r="CS198" s="66"/>
      <c r="CT198" s="66"/>
      <c r="CU198" s="66"/>
    </row>
    <row r="199" spans="1:99" s="17" customFormat="1" ht="14.4">
      <c r="A199" s="64"/>
      <c r="B199" s="64"/>
      <c r="C199" s="64"/>
      <c r="D199" s="64"/>
      <c r="E199" s="64"/>
      <c r="F199" s="64"/>
      <c r="G199" s="64"/>
      <c r="I199" s="65"/>
      <c r="K199" s="64"/>
      <c r="L199" s="64"/>
      <c r="P199" s="64"/>
      <c r="R199" s="66"/>
      <c r="S199" s="66"/>
      <c r="T199" s="66"/>
      <c r="U199" s="66"/>
      <c r="V199" s="66"/>
      <c r="W199" s="66"/>
      <c r="X199" s="66"/>
      <c r="Y199" s="66"/>
      <c r="Z199" s="66"/>
      <c r="AA199" s="66"/>
      <c r="AB199" s="66"/>
      <c r="AC199" s="66"/>
      <c r="AD199" s="66"/>
      <c r="AE199" s="66"/>
      <c r="AF199" s="66"/>
      <c r="AG199" s="66"/>
      <c r="AH199" s="66"/>
      <c r="AI199" s="66"/>
      <c r="AJ199" s="66"/>
      <c r="AK199" s="66"/>
      <c r="AL199" s="66"/>
      <c r="AM199" s="66"/>
      <c r="AN199" s="66"/>
      <c r="AO199" s="66"/>
      <c r="AP199" s="66"/>
      <c r="AQ199" s="66"/>
      <c r="AR199" s="66"/>
      <c r="AS199" s="66"/>
      <c r="AT199" s="66"/>
      <c r="AU199" s="66"/>
      <c r="AV199" s="66"/>
      <c r="AW199" s="66"/>
      <c r="AX199" s="66"/>
      <c r="AY199" s="66"/>
      <c r="AZ199" s="66"/>
      <c r="BA199" s="66"/>
      <c r="BB199" s="66"/>
      <c r="BC199" s="66"/>
      <c r="BD199" s="66"/>
      <c r="BE199" s="66"/>
      <c r="BF199" s="66"/>
      <c r="BG199" s="66"/>
      <c r="BH199" s="66"/>
      <c r="BI199" s="66"/>
      <c r="BJ199" s="66"/>
      <c r="BK199" s="66"/>
      <c r="BL199" s="66"/>
      <c r="BM199" s="66"/>
      <c r="BN199" s="66"/>
      <c r="BO199" s="66"/>
      <c r="BP199" s="66"/>
      <c r="BQ199" s="66"/>
      <c r="BR199" s="66"/>
      <c r="BS199" s="66"/>
      <c r="BT199" s="66"/>
      <c r="BU199" s="66"/>
      <c r="BV199" s="66"/>
      <c r="BW199" s="66"/>
      <c r="BX199" s="66"/>
      <c r="BY199" s="66"/>
      <c r="BZ199" s="66"/>
      <c r="CA199" s="66"/>
      <c r="CB199" s="66"/>
      <c r="CC199" s="66"/>
      <c r="CD199" s="66"/>
      <c r="CE199" s="66"/>
      <c r="CF199" s="66"/>
      <c r="CG199" s="66"/>
      <c r="CH199" s="66"/>
      <c r="CI199" s="66"/>
      <c r="CJ199" s="66"/>
      <c r="CK199" s="66"/>
      <c r="CL199" s="66"/>
      <c r="CM199" s="66"/>
      <c r="CN199" s="66"/>
      <c r="CO199" s="66"/>
      <c r="CP199" s="66"/>
      <c r="CQ199" s="66"/>
      <c r="CR199" s="66"/>
      <c r="CS199" s="66"/>
      <c r="CT199" s="66"/>
      <c r="CU199" s="66"/>
    </row>
    <row r="200" spans="1:99" s="17" customFormat="1" ht="14.4">
      <c r="A200" s="64"/>
      <c r="B200" s="64"/>
      <c r="C200" s="64"/>
      <c r="D200" s="64"/>
      <c r="E200" s="64"/>
      <c r="F200" s="64"/>
      <c r="G200" s="64"/>
      <c r="I200" s="65"/>
      <c r="K200" s="64"/>
      <c r="L200" s="64"/>
      <c r="P200" s="64"/>
      <c r="R200" s="66"/>
      <c r="S200" s="66"/>
      <c r="T200" s="66"/>
      <c r="U200" s="66"/>
      <c r="V200" s="66"/>
      <c r="W200" s="66"/>
      <c r="X200" s="66"/>
      <c r="Y200" s="66"/>
      <c r="Z200" s="66"/>
      <c r="AA200" s="66"/>
      <c r="AB200" s="66"/>
      <c r="AC200" s="66"/>
      <c r="AD200" s="66"/>
      <c r="AE200" s="66"/>
      <c r="AF200" s="66"/>
      <c r="AG200" s="66"/>
      <c r="AH200" s="66"/>
      <c r="AI200" s="66"/>
      <c r="AJ200" s="66"/>
      <c r="AK200" s="66"/>
      <c r="AL200" s="66"/>
      <c r="AM200" s="66"/>
      <c r="AN200" s="66"/>
      <c r="AO200" s="66"/>
      <c r="AP200" s="66"/>
      <c r="AQ200" s="66"/>
      <c r="AR200" s="66"/>
      <c r="AS200" s="66"/>
      <c r="AT200" s="66"/>
      <c r="AU200" s="66"/>
      <c r="AV200" s="66"/>
      <c r="AW200" s="66"/>
      <c r="AX200" s="66"/>
      <c r="AY200" s="66"/>
      <c r="AZ200" s="66"/>
      <c r="BA200" s="66"/>
      <c r="BB200" s="66"/>
      <c r="BC200" s="66"/>
      <c r="BD200" s="66"/>
      <c r="BE200" s="66"/>
      <c r="BF200" s="66"/>
      <c r="BG200" s="66"/>
      <c r="BH200" s="66"/>
      <c r="BI200" s="66"/>
      <c r="BJ200" s="66"/>
      <c r="BK200" s="66"/>
      <c r="BL200" s="66"/>
      <c r="BM200" s="66"/>
      <c r="BN200" s="66"/>
      <c r="BO200" s="66"/>
      <c r="BP200" s="66"/>
      <c r="BQ200" s="66"/>
      <c r="BR200" s="66"/>
      <c r="BS200" s="66"/>
      <c r="BT200" s="66"/>
      <c r="BU200" s="66"/>
      <c r="BV200" s="66"/>
      <c r="BW200" s="66"/>
      <c r="BX200" s="66"/>
      <c r="BY200" s="66"/>
      <c r="BZ200" s="66"/>
      <c r="CA200" s="66"/>
      <c r="CB200" s="66"/>
      <c r="CC200" s="66"/>
      <c r="CD200" s="66"/>
      <c r="CE200" s="66"/>
      <c r="CF200" s="66"/>
      <c r="CG200" s="66"/>
      <c r="CH200" s="66"/>
      <c r="CI200" s="66"/>
      <c r="CJ200" s="66"/>
      <c r="CK200" s="66"/>
      <c r="CL200" s="66"/>
      <c r="CM200" s="66"/>
      <c r="CN200" s="66"/>
      <c r="CO200" s="66"/>
      <c r="CP200" s="66"/>
      <c r="CQ200" s="66"/>
      <c r="CR200" s="66"/>
      <c r="CS200" s="66"/>
      <c r="CT200" s="66"/>
      <c r="CU200" s="66"/>
    </row>
    <row r="201" spans="1:99" s="17" customFormat="1" ht="14.4">
      <c r="A201" s="64"/>
      <c r="B201" s="64"/>
      <c r="C201" s="64"/>
      <c r="D201" s="64"/>
      <c r="E201" s="64"/>
      <c r="F201" s="64"/>
      <c r="G201" s="64"/>
      <c r="I201" s="65"/>
      <c r="K201" s="64"/>
      <c r="L201" s="64"/>
      <c r="P201" s="64"/>
      <c r="R201" s="66"/>
      <c r="S201" s="66"/>
      <c r="T201" s="66"/>
      <c r="U201" s="66"/>
      <c r="V201" s="66"/>
      <c r="W201" s="66"/>
      <c r="X201" s="66"/>
      <c r="Y201" s="66"/>
      <c r="Z201" s="66"/>
      <c r="AA201" s="66"/>
      <c r="AB201" s="66"/>
      <c r="AC201" s="66"/>
      <c r="AD201" s="66"/>
      <c r="AE201" s="66"/>
      <c r="AF201" s="66"/>
      <c r="AG201" s="66"/>
      <c r="AH201" s="66"/>
      <c r="AI201" s="66"/>
      <c r="AJ201" s="66"/>
      <c r="AK201" s="66"/>
      <c r="AL201" s="66"/>
      <c r="AM201" s="66"/>
      <c r="AN201" s="66"/>
      <c r="AO201" s="66"/>
      <c r="AP201" s="66"/>
      <c r="AQ201" s="66"/>
      <c r="AR201" s="66"/>
      <c r="AS201" s="66"/>
      <c r="AT201" s="66"/>
      <c r="AU201" s="66"/>
      <c r="AV201" s="66"/>
      <c r="AW201" s="66"/>
      <c r="AX201" s="66"/>
      <c r="AY201" s="66"/>
      <c r="AZ201" s="66"/>
      <c r="BA201" s="66"/>
      <c r="BB201" s="66"/>
      <c r="BC201" s="66"/>
      <c r="BD201" s="66"/>
      <c r="BE201" s="66"/>
      <c r="BF201" s="66"/>
      <c r="BG201" s="66"/>
      <c r="BH201" s="66"/>
      <c r="BI201" s="66"/>
      <c r="BJ201" s="66"/>
      <c r="BK201" s="66"/>
      <c r="BL201" s="66"/>
      <c r="BM201" s="66"/>
      <c r="BN201" s="66"/>
      <c r="BO201" s="66"/>
      <c r="BP201" s="66"/>
      <c r="BQ201" s="66"/>
      <c r="BR201" s="66"/>
      <c r="BS201" s="66"/>
      <c r="BT201" s="66"/>
      <c r="BU201" s="66"/>
      <c r="BV201" s="66"/>
      <c r="BW201" s="66"/>
      <c r="BX201" s="66"/>
      <c r="BY201" s="66"/>
      <c r="BZ201" s="66"/>
      <c r="CA201" s="66"/>
      <c r="CB201" s="66"/>
      <c r="CC201" s="66"/>
      <c r="CD201" s="66"/>
      <c r="CE201" s="66"/>
      <c r="CF201" s="66"/>
      <c r="CG201" s="66"/>
      <c r="CH201" s="66"/>
      <c r="CI201" s="66"/>
      <c r="CJ201" s="66"/>
      <c r="CK201" s="66"/>
      <c r="CL201" s="66"/>
      <c r="CM201" s="66"/>
      <c r="CN201" s="66"/>
      <c r="CO201" s="66"/>
      <c r="CP201" s="66"/>
      <c r="CQ201" s="66"/>
      <c r="CR201" s="66"/>
      <c r="CS201" s="66"/>
      <c r="CT201" s="66"/>
      <c r="CU201" s="66"/>
    </row>
    <row r="202" spans="1:99" s="17" customFormat="1" ht="14.4">
      <c r="A202" s="64"/>
      <c r="B202" s="64"/>
      <c r="C202" s="64"/>
      <c r="D202" s="64"/>
      <c r="E202" s="64"/>
      <c r="F202" s="64"/>
      <c r="G202" s="64"/>
      <c r="I202" s="65"/>
      <c r="K202" s="64"/>
      <c r="L202" s="64"/>
      <c r="P202" s="64"/>
      <c r="R202" s="66"/>
      <c r="S202" s="66"/>
      <c r="T202" s="66"/>
      <c r="U202" s="66"/>
      <c r="V202" s="66"/>
      <c r="W202" s="66"/>
      <c r="X202" s="66"/>
      <c r="Y202" s="66"/>
      <c r="Z202" s="66"/>
      <c r="AA202" s="66"/>
      <c r="AB202" s="66"/>
      <c r="AC202" s="66"/>
      <c r="AD202" s="66"/>
      <c r="AE202" s="66"/>
      <c r="AF202" s="66"/>
      <c r="AG202" s="66"/>
      <c r="AH202" s="66"/>
      <c r="AI202" s="66"/>
      <c r="AJ202" s="66"/>
      <c r="AK202" s="66"/>
      <c r="AL202" s="66"/>
      <c r="AM202" s="66"/>
      <c r="AN202" s="66"/>
      <c r="AO202" s="66"/>
      <c r="AP202" s="66"/>
      <c r="AQ202" s="66"/>
      <c r="AR202" s="66"/>
      <c r="AS202" s="66"/>
      <c r="AT202" s="66"/>
      <c r="AU202" s="66"/>
      <c r="AV202" s="66"/>
      <c r="AW202" s="66"/>
      <c r="AX202" s="66"/>
      <c r="AY202" s="66"/>
      <c r="AZ202" s="66"/>
      <c r="BA202" s="66"/>
      <c r="BB202" s="66"/>
      <c r="BC202" s="66"/>
      <c r="BD202" s="66"/>
      <c r="BE202" s="66"/>
      <c r="BF202" s="66"/>
      <c r="BG202" s="66"/>
      <c r="BH202" s="66"/>
      <c r="BI202" s="66"/>
      <c r="BJ202" s="66"/>
      <c r="BK202" s="66"/>
      <c r="BL202" s="66"/>
      <c r="BM202" s="66"/>
      <c r="BN202" s="66"/>
      <c r="BO202" s="66"/>
      <c r="BP202" s="66"/>
      <c r="BQ202" s="66"/>
      <c r="BR202" s="66"/>
      <c r="BS202" s="66"/>
      <c r="BT202" s="66"/>
      <c r="BU202" s="66"/>
      <c r="BV202" s="66"/>
      <c r="BW202" s="66"/>
      <c r="BX202" s="66"/>
      <c r="BY202" s="66"/>
      <c r="BZ202" s="66"/>
      <c r="CA202" s="66"/>
      <c r="CB202" s="66"/>
      <c r="CC202" s="66"/>
      <c r="CD202" s="66"/>
      <c r="CE202" s="66"/>
      <c r="CF202" s="66"/>
      <c r="CG202" s="66"/>
      <c r="CH202" s="66"/>
      <c r="CI202" s="66"/>
      <c r="CJ202" s="66"/>
      <c r="CK202" s="66"/>
      <c r="CL202" s="66"/>
      <c r="CM202" s="66"/>
      <c r="CN202" s="66"/>
      <c r="CO202" s="66"/>
      <c r="CP202" s="66"/>
      <c r="CQ202" s="66"/>
      <c r="CR202" s="66"/>
      <c r="CS202" s="66"/>
      <c r="CT202" s="66"/>
      <c r="CU202" s="66"/>
    </row>
    <row r="203" spans="1:99" s="17" customFormat="1" ht="14.4">
      <c r="A203" s="64"/>
      <c r="B203" s="64"/>
      <c r="C203" s="64"/>
      <c r="D203" s="64"/>
      <c r="E203" s="64"/>
      <c r="F203" s="64"/>
      <c r="G203" s="64"/>
      <c r="I203" s="65"/>
      <c r="K203" s="64"/>
      <c r="L203" s="64"/>
      <c r="P203" s="64"/>
      <c r="R203" s="66"/>
      <c r="S203" s="66"/>
      <c r="T203" s="66"/>
      <c r="U203" s="66"/>
      <c r="V203" s="66"/>
      <c r="W203" s="66"/>
      <c r="X203" s="66"/>
      <c r="Y203" s="66"/>
      <c r="Z203" s="66"/>
      <c r="AA203" s="66"/>
      <c r="AB203" s="66"/>
      <c r="AC203" s="66"/>
      <c r="AD203" s="66"/>
      <c r="AE203" s="66"/>
      <c r="AF203" s="66"/>
      <c r="AG203" s="66"/>
      <c r="AH203" s="66"/>
      <c r="AI203" s="66"/>
      <c r="AJ203" s="66"/>
      <c r="AK203" s="66"/>
      <c r="AL203" s="66"/>
      <c r="AM203" s="66"/>
      <c r="AN203" s="66"/>
      <c r="AO203" s="66"/>
      <c r="AP203" s="66"/>
      <c r="AQ203" s="66"/>
      <c r="AR203" s="66"/>
      <c r="AS203" s="66"/>
      <c r="AT203" s="66"/>
      <c r="AU203" s="66"/>
      <c r="AV203" s="66"/>
      <c r="AW203" s="66"/>
      <c r="AX203" s="66"/>
      <c r="AY203" s="66"/>
      <c r="AZ203" s="66"/>
      <c r="BA203" s="66"/>
      <c r="BB203" s="66"/>
      <c r="BC203" s="66"/>
      <c r="BD203" s="66"/>
      <c r="BE203" s="66"/>
      <c r="BF203" s="66"/>
      <c r="BG203" s="66"/>
      <c r="BH203" s="66"/>
      <c r="BI203" s="66"/>
      <c r="BJ203" s="66"/>
      <c r="BK203" s="66"/>
      <c r="BL203" s="66"/>
      <c r="BM203" s="66"/>
      <c r="BN203" s="66"/>
      <c r="BO203" s="66"/>
      <c r="BP203" s="66"/>
      <c r="BQ203" s="66"/>
      <c r="BR203" s="66"/>
      <c r="BS203" s="66"/>
      <c r="BT203" s="66"/>
      <c r="BU203" s="66"/>
      <c r="BV203" s="66"/>
      <c r="BW203" s="66"/>
      <c r="BX203" s="66"/>
      <c r="BY203" s="66"/>
      <c r="BZ203" s="66"/>
      <c r="CA203" s="66"/>
      <c r="CB203" s="66"/>
      <c r="CC203" s="66"/>
      <c r="CD203" s="66"/>
      <c r="CE203" s="66"/>
      <c r="CF203" s="66"/>
      <c r="CG203" s="66"/>
      <c r="CH203" s="66"/>
      <c r="CI203" s="66"/>
      <c r="CJ203" s="66"/>
      <c r="CK203" s="66"/>
      <c r="CL203" s="66"/>
      <c r="CM203" s="66"/>
      <c r="CN203" s="66"/>
      <c r="CO203" s="66"/>
      <c r="CP203" s="66"/>
      <c r="CQ203" s="66"/>
      <c r="CR203" s="66"/>
      <c r="CS203" s="66"/>
      <c r="CT203" s="66"/>
      <c r="CU203" s="66"/>
    </row>
    <row r="204" spans="1:99" s="17" customFormat="1" ht="14.4">
      <c r="A204" s="64"/>
      <c r="B204" s="64"/>
      <c r="C204" s="64"/>
      <c r="D204" s="64"/>
      <c r="E204" s="64"/>
      <c r="F204" s="64"/>
      <c r="G204" s="64"/>
      <c r="I204" s="65"/>
      <c r="K204" s="64"/>
      <c r="L204" s="64"/>
      <c r="P204" s="64"/>
      <c r="R204" s="66"/>
      <c r="S204" s="66"/>
      <c r="T204" s="66"/>
      <c r="U204" s="66"/>
      <c r="V204" s="66"/>
      <c r="W204" s="66"/>
      <c r="X204" s="66"/>
      <c r="Y204" s="66"/>
      <c r="Z204" s="66"/>
      <c r="AA204" s="66"/>
      <c r="AB204" s="66"/>
      <c r="AC204" s="66"/>
      <c r="AD204" s="66"/>
      <c r="AE204" s="66"/>
      <c r="AF204" s="66"/>
      <c r="AG204" s="66"/>
      <c r="AH204" s="66"/>
      <c r="AI204" s="66"/>
      <c r="AJ204" s="66"/>
      <c r="AK204" s="66"/>
      <c r="AL204" s="66"/>
      <c r="AM204" s="66"/>
      <c r="AN204" s="66"/>
      <c r="AO204" s="66"/>
      <c r="AP204" s="66"/>
      <c r="AQ204" s="66"/>
      <c r="AR204" s="66"/>
      <c r="AS204" s="66"/>
      <c r="AT204" s="66"/>
      <c r="AU204" s="66"/>
      <c r="AV204" s="66"/>
      <c r="AW204" s="66"/>
      <c r="AX204" s="66"/>
      <c r="AY204" s="66"/>
      <c r="AZ204" s="66"/>
      <c r="BA204" s="66"/>
      <c r="BB204" s="66"/>
      <c r="BC204" s="66"/>
      <c r="BD204" s="66"/>
      <c r="BE204" s="66"/>
      <c r="BF204" s="66"/>
      <c r="BG204" s="66"/>
      <c r="BH204" s="66"/>
      <c r="BI204" s="66"/>
      <c r="BJ204" s="66"/>
      <c r="BK204" s="66"/>
      <c r="BL204" s="66"/>
      <c r="BM204" s="66"/>
      <c r="BN204" s="66"/>
      <c r="BO204" s="66"/>
      <c r="BP204" s="66"/>
      <c r="BQ204" s="66"/>
      <c r="BR204" s="66"/>
      <c r="BS204" s="66"/>
      <c r="BT204" s="66"/>
      <c r="BU204" s="66"/>
      <c r="BV204" s="66"/>
      <c r="BW204" s="66"/>
      <c r="BX204" s="66"/>
      <c r="BY204" s="66"/>
      <c r="BZ204" s="66"/>
      <c r="CA204" s="66"/>
      <c r="CB204" s="66"/>
      <c r="CC204" s="66"/>
      <c r="CD204" s="66"/>
      <c r="CE204" s="66"/>
      <c r="CF204" s="66"/>
      <c r="CG204" s="66"/>
      <c r="CH204" s="66"/>
      <c r="CI204" s="66"/>
      <c r="CJ204" s="66"/>
      <c r="CK204" s="66"/>
      <c r="CL204" s="66"/>
      <c r="CM204" s="66"/>
      <c r="CN204" s="66"/>
      <c r="CO204" s="66"/>
      <c r="CP204" s="66"/>
      <c r="CQ204" s="66"/>
      <c r="CR204" s="66"/>
      <c r="CS204" s="66"/>
      <c r="CT204" s="66"/>
      <c r="CU204" s="66"/>
    </row>
    <row r="205" spans="1:99" s="17" customFormat="1" ht="14.4">
      <c r="A205" s="64"/>
      <c r="B205" s="64"/>
      <c r="C205" s="64"/>
      <c r="D205" s="64"/>
      <c r="E205" s="64"/>
      <c r="F205" s="64"/>
      <c r="G205" s="64"/>
      <c r="I205" s="65"/>
      <c r="K205" s="64"/>
      <c r="L205" s="64"/>
      <c r="P205" s="64"/>
      <c r="R205" s="66"/>
      <c r="S205" s="66"/>
      <c r="T205" s="66"/>
      <c r="U205" s="66"/>
      <c r="V205" s="66"/>
      <c r="W205" s="66"/>
      <c r="X205" s="66"/>
      <c r="Y205" s="66"/>
      <c r="Z205" s="66"/>
      <c r="AA205" s="66"/>
      <c r="AB205" s="66"/>
      <c r="AC205" s="66"/>
      <c r="AD205" s="66"/>
      <c r="AE205" s="66"/>
      <c r="AF205" s="66"/>
      <c r="AG205" s="66"/>
      <c r="AH205" s="66"/>
      <c r="AI205" s="66"/>
      <c r="AJ205" s="66"/>
      <c r="AK205" s="66"/>
      <c r="AL205" s="66"/>
      <c r="AM205" s="66"/>
      <c r="AN205" s="66"/>
      <c r="AO205" s="66"/>
      <c r="AP205" s="66"/>
      <c r="AQ205" s="66"/>
      <c r="AR205" s="66"/>
      <c r="AS205" s="66"/>
      <c r="AT205" s="66"/>
      <c r="AU205" s="66"/>
      <c r="AV205" s="66"/>
      <c r="AW205" s="66"/>
      <c r="AX205" s="66"/>
      <c r="AY205" s="66"/>
      <c r="AZ205" s="66"/>
      <c r="BA205" s="66"/>
      <c r="BB205" s="66"/>
      <c r="BC205" s="66"/>
      <c r="BD205" s="66"/>
      <c r="BE205" s="66"/>
      <c r="BF205" s="66"/>
      <c r="BG205" s="66"/>
      <c r="BH205" s="66"/>
      <c r="BI205" s="66"/>
      <c r="BJ205" s="66"/>
      <c r="BK205" s="66"/>
      <c r="BL205" s="66"/>
      <c r="BM205" s="66"/>
      <c r="BN205" s="66"/>
      <c r="BO205" s="66"/>
      <c r="BP205" s="66"/>
      <c r="BQ205" s="66"/>
      <c r="BR205" s="66"/>
      <c r="BS205" s="66"/>
      <c r="BT205" s="66"/>
      <c r="BU205" s="66"/>
      <c r="BV205" s="66"/>
      <c r="BW205" s="66"/>
      <c r="BX205" s="66"/>
      <c r="BY205" s="66"/>
      <c r="BZ205" s="66"/>
      <c r="CA205" s="66"/>
      <c r="CB205" s="66"/>
      <c r="CC205" s="66"/>
      <c r="CD205" s="66"/>
      <c r="CE205" s="66"/>
      <c r="CF205" s="66"/>
      <c r="CG205" s="66"/>
      <c r="CH205" s="66"/>
      <c r="CI205" s="66"/>
      <c r="CJ205" s="66"/>
      <c r="CK205" s="66"/>
      <c r="CL205" s="66"/>
      <c r="CM205" s="66"/>
      <c r="CN205" s="66"/>
      <c r="CO205" s="66"/>
      <c r="CP205" s="66"/>
      <c r="CQ205" s="66"/>
      <c r="CR205" s="66"/>
      <c r="CS205" s="66"/>
      <c r="CT205" s="66"/>
      <c r="CU205" s="66"/>
    </row>
    <row r="206" spans="1:99" s="17" customFormat="1" ht="14.4">
      <c r="A206" s="64"/>
      <c r="B206" s="64"/>
      <c r="C206" s="64"/>
      <c r="D206" s="64"/>
      <c r="E206" s="64"/>
      <c r="F206" s="64"/>
      <c r="G206" s="64"/>
      <c r="I206" s="65"/>
      <c r="K206" s="64"/>
      <c r="L206" s="64"/>
      <c r="P206" s="64"/>
      <c r="R206" s="66"/>
      <c r="S206" s="66"/>
      <c r="T206" s="66"/>
      <c r="U206" s="66"/>
      <c r="V206" s="66"/>
      <c r="W206" s="66"/>
      <c r="X206" s="66"/>
      <c r="Y206" s="66"/>
      <c r="Z206" s="66"/>
      <c r="AA206" s="66"/>
      <c r="AB206" s="66"/>
      <c r="AC206" s="66"/>
      <c r="AD206" s="66"/>
      <c r="AE206" s="66"/>
      <c r="AF206" s="66"/>
      <c r="AG206" s="66"/>
      <c r="AH206" s="66"/>
      <c r="AI206" s="66"/>
      <c r="AJ206" s="66"/>
      <c r="AK206" s="66"/>
      <c r="AL206" s="66"/>
      <c r="AM206" s="66"/>
      <c r="AN206" s="66"/>
      <c r="AO206" s="66"/>
      <c r="AP206" s="66"/>
      <c r="AQ206" s="66"/>
      <c r="AR206" s="66"/>
      <c r="AS206" s="66"/>
      <c r="AT206" s="66"/>
      <c r="AU206" s="66"/>
      <c r="AV206" s="66"/>
      <c r="AW206" s="66"/>
      <c r="AX206" s="66"/>
      <c r="AY206" s="66"/>
      <c r="AZ206" s="66"/>
      <c r="BA206" s="66"/>
      <c r="BB206" s="66"/>
      <c r="BC206" s="66"/>
      <c r="BD206" s="66"/>
      <c r="BE206" s="66"/>
      <c r="BF206" s="66"/>
      <c r="BG206" s="66"/>
      <c r="BH206" s="66"/>
      <c r="BI206" s="66"/>
      <c r="BJ206" s="66"/>
      <c r="BK206" s="66"/>
      <c r="BL206" s="66"/>
      <c r="BM206" s="66"/>
      <c r="BN206" s="66"/>
      <c r="BO206" s="66"/>
      <c r="BP206" s="66"/>
      <c r="BQ206" s="66"/>
      <c r="BR206" s="66"/>
      <c r="BS206" s="66"/>
      <c r="BT206" s="66"/>
      <c r="BU206" s="66"/>
      <c r="BV206" s="66"/>
      <c r="BW206" s="66"/>
      <c r="BX206" s="66"/>
      <c r="BY206" s="66"/>
      <c r="BZ206" s="66"/>
      <c r="CA206" s="66"/>
      <c r="CB206" s="66"/>
      <c r="CC206" s="66"/>
      <c r="CD206" s="66"/>
      <c r="CE206" s="66"/>
      <c r="CF206" s="66"/>
      <c r="CG206" s="66"/>
      <c r="CH206" s="66"/>
      <c r="CI206" s="66"/>
      <c r="CJ206" s="66"/>
      <c r="CK206" s="66"/>
      <c r="CL206" s="66"/>
      <c r="CM206" s="66"/>
      <c r="CN206" s="66"/>
      <c r="CO206" s="66"/>
      <c r="CP206" s="66"/>
      <c r="CQ206" s="66"/>
      <c r="CR206" s="66"/>
      <c r="CS206" s="66"/>
      <c r="CT206" s="66"/>
      <c r="CU206" s="66"/>
    </row>
    <row r="207" spans="1:99" s="17" customFormat="1" ht="14.4">
      <c r="A207" s="64"/>
      <c r="B207" s="64"/>
      <c r="C207" s="64"/>
      <c r="D207" s="64"/>
      <c r="E207" s="64"/>
      <c r="F207" s="64"/>
      <c r="G207" s="64"/>
      <c r="I207" s="65"/>
      <c r="K207" s="64"/>
      <c r="L207" s="64"/>
      <c r="P207" s="64"/>
      <c r="R207" s="66"/>
      <c r="S207" s="66"/>
      <c r="T207" s="66"/>
      <c r="U207" s="66"/>
      <c r="V207" s="66"/>
      <c r="W207" s="66"/>
      <c r="X207" s="66"/>
      <c r="Y207" s="66"/>
      <c r="Z207" s="66"/>
      <c r="AA207" s="66"/>
      <c r="AB207" s="66"/>
      <c r="AC207" s="66"/>
      <c r="AD207" s="66"/>
      <c r="AE207" s="66"/>
      <c r="AF207" s="66"/>
      <c r="AG207" s="66"/>
      <c r="AH207" s="66"/>
      <c r="AI207" s="66"/>
      <c r="AJ207" s="66"/>
      <c r="AK207" s="66"/>
      <c r="AL207" s="66"/>
      <c r="AM207" s="66"/>
      <c r="AN207" s="66"/>
      <c r="AO207" s="66"/>
      <c r="AP207" s="66"/>
      <c r="AQ207" s="66"/>
      <c r="AR207" s="66"/>
      <c r="AS207" s="66"/>
      <c r="AT207" s="66"/>
      <c r="AU207" s="66"/>
      <c r="AV207" s="66"/>
      <c r="AW207" s="66"/>
      <c r="AX207" s="66"/>
      <c r="AY207" s="66"/>
      <c r="AZ207" s="66"/>
      <c r="BA207" s="66"/>
      <c r="BB207" s="66"/>
      <c r="BC207" s="66"/>
      <c r="BD207" s="66"/>
      <c r="BE207" s="66"/>
      <c r="BF207" s="66"/>
      <c r="BG207" s="66"/>
      <c r="BH207" s="66"/>
      <c r="BI207" s="66"/>
      <c r="BJ207" s="66"/>
      <c r="BK207" s="66"/>
      <c r="BL207" s="66"/>
      <c r="BM207" s="66"/>
      <c r="BN207" s="66"/>
      <c r="BO207" s="66"/>
      <c r="BP207" s="66"/>
      <c r="BQ207" s="66"/>
      <c r="BR207" s="66"/>
      <c r="BS207" s="66"/>
      <c r="BT207" s="66"/>
      <c r="BU207" s="66"/>
      <c r="BV207" s="66"/>
      <c r="BW207" s="66"/>
      <c r="BX207" s="66"/>
      <c r="BY207" s="66"/>
      <c r="BZ207" s="66"/>
      <c r="CA207" s="66"/>
      <c r="CB207" s="66"/>
      <c r="CC207" s="66"/>
      <c r="CD207" s="66"/>
      <c r="CE207" s="66"/>
      <c r="CF207" s="66"/>
      <c r="CG207" s="66"/>
      <c r="CH207" s="66"/>
      <c r="CI207" s="66"/>
      <c r="CJ207" s="66"/>
      <c r="CK207" s="66"/>
      <c r="CL207" s="66"/>
      <c r="CM207" s="66"/>
      <c r="CN207" s="66"/>
      <c r="CO207" s="66"/>
      <c r="CP207" s="66"/>
      <c r="CQ207" s="66"/>
      <c r="CR207" s="66"/>
      <c r="CS207" s="66"/>
      <c r="CT207" s="66"/>
      <c r="CU207" s="66"/>
    </row>
    <row r="208" spans="1:99" s="17" customFormat="1" ht="14.4">
      <c r="A208" s="64"/>
      <c r="B208" s="64"/>
      <c r="C208" s="64"/>
      <c r="D208" s="64"/>
      <c r="E208" s="64"/>
      <c r="F208" s="64"/>
      <c r="G208" s="64"/>
      <c r="I208" s="65"/>
      <c r="K208" s="64"/>
      <c r="L208" s="64"/>
      <c r="P208" s="64"/>
      <c r="R208" s="66"/>
      <c r="S208" s="66"/>
      <c r="T208" s="66"/>
      <c r="U208" s="66"/>
      <c r="V208" s="66"/>
      <c r="W208" s="66"/>
      <c r="X208" s="66"/>
      <c r="Y208" s="66"/>
      <c r="Z208" s="66"/>
      <c r="AA208" s="66"/>
      <c r="AB208" s="66"/>
      <c r="AC208" s="66"/>
      <c r="AD208" s="66"/>
      <c r="AE208" s="66"/>
      <c r="AF208" s="66"/>
      <c r="AG208" s="66"/>
      <c r="AH208" s="66"/>
      <c r="AI208" s="66"/>
      <c r="AJ208" s="66"/>
      <c r="AK208" s="66"/>
      <c r="AL208" s="66"/>
      <c r="AM208" s="66"/>
      <c r="AN208" s="66"/>
      <c r="AO208" s="66"/>
      <c r="AP208" s="66"/>
      <c r="AQ208" s="66"/>
      <c r="AR208" s="66"/>
      <c r="AS208" s="66"/>
      <c r="AT208" s="66"/>
      <c r="AU208" s="66"/>
      <c r="AV208" s="66"/>
      <c r="AW208" s="66"/>
      <c r="AX208" s="66"/>
      <c r="AY208" s="66"/>
      <c r="AZ208" s="66"/>
      <c r="BA208" s="66"/>
      <c r="BB208" s="66"/>
      <c r="BC208" s="66"/>
      <c r="BD208" s="66"/>
      <c r="BE208" s="66"/>
      <c r="BF208" s="66"/>
      <c r="BG208" s="66"/>
      <c r="BH208" s="66"/>
      <c r="BI208" s="66"/>
      <c r="BJ208" s="66"/>
      <c r="BK208" s="66"/>
      <c r="BL208" s="66"/>
      <c r="BM208" s="66"/>
      <c r="BN208" s="66"/>
      <c r="BO208" s="66"/>
      <c r="BP208" s="66"/>
      <c r="BQ208" s="66"/>
      <c r="BR208" s="66"/>
      <c r="BS208" s="66"/>
      <c r="BT208" s="66"/>
      <c r="BU208" s="66"/>
      <c r="BV208" s="66"/>
      <c r="BW208" s="66"/>
      <c r="BX208" s="66"/>
      <c r="BY208" s="66"/>
      <c r="BZ208" s="66"/>
      <c r="CA208" s="66"/>
      <c r="CB208" s="66"/>
      <c r="CC208" s="66"/>
      <c r="CD208" s="66"/>
      <c r="CE208" s="66"/>
      <c r="CF208" s="66"/>
      <c r="CG208" s="66"/>
      <c r="CH208" s="66"/>
      <c r="CI208" s="66"/>
      <c r="CJ208" s="66"/>
      <c r="CK208" s="66"/>
      <c r="CL208" s="66"/>
      <c r="CM208" s="66"/>
      <c r="CN208" s="66"/>
      <c r="CO208" s="66"/>
      <c r="CP208" s="66"/>
      <c r="CQ208" s="66"/>
      <c r="CR208" s="66"/>
      <c r="CS208" s="66"/>
      <c r="CT208" s="66"/>
      <c r="CU208" s="66"/>
    </row>
    <row r="209" spans="1:99" s="17" customFormat="1" ht="14.4">
      <c r="A209" s="64"/>
      <c r="B209" s="64"/>
      <c r="C209" s="64"/>
      <c r="D209" s="64"/>
      <c r="E209" s="64"/>
      <c r="F209" s="64"/>
      <c r="G209" s="64"/>
      <c r="I209" s="65"/>
      <c r="K209" s="64"/>
      <c r="L209" s="64"/>
      <c r="P209" s="64"/>
      <c r="R209" s="66"/>
      <c r="S209" s="66"/>
      <c r="T209" s="66"/>
      <c r="U209" s="66"/>
      <c r="V209" s="66"/>
      <c r="W209" s="66"/>
      <c r="X209" s="66"/>
      <c r="Y209" s="66"/>
      <c r="Z209" s="66"/>
      <c r="AA209" s="66"/>
      <c r="AB209" s="66"/>
      <c r="AC209" s="66"/>
      <c r="AD209" s="66"/>
      <c r="AE209" s="66"/>
      <c r="AF209" s="66"/>
      <c r="AG209" s="66"/>
      <c r="AH209" s="66"/>
      <c r="AI209" s="66"/>
      <c r="AJ209" s="66"/>
      <c r="AK209" s="66"/>
      <c r="AL209" s="66"/>
      <c r="AM209" s="66"/>
      <c r="AN209" s="66"/>
      <c r="AO209" s="66"/>
      <c r="AP209" s="66"/>
      <c r="AQ209" s="66"/>
      <c r="AR209" s="66"/>
      <c r="AS209" s="66"/>
      <c r="AT209" s="66"/>
      <c r="AU209" s="66"/>
      <c r="AV209" s="66"/>
      <c r="AW209" s="66"/>
      <c r="AX209" s="66"/>
      <c r="AY209" s="66"/>
      <c r="AZ209" s="66"/>
      <c r="BA209" s="66"/>
      <c r="BB209" s="66"/>
      <c r="BC209" s="66"/>
      <c r="BD209" s="66"/>
      <c r="BE209" s="66"/>
      <c r="BF209" s="66"/>
      <c r="BG209" s="66"/>
      <c r="BH209" s="66"/>
      <c r="BI209" s="66"/>
      <c r="BJ209" s="66"/>
      <c r="BK209" s="66"/>
      <c r="BL209" s="66"/>
      <c r="BM209" s="66"/>
      <c r="BN209" s="66"/>
      <c r="BO209" s="66"/>
      <c r="BP209" s="66"/>
      <c r="BQ209" s="66"/>
      <c r="BR209" s="66"/>
      <c r="BS209" s="66"/>
      <c r="BT209" s="66"/>
      <c r="BU209" s="66"/>
      <c r="BV209" s="66"/>
      <c r="BW209" s="66"/>
      <c r="BX209" s="66"/>
      <c r="BY209" s="66"/>
      <c r="BZ209" s="66"/>
      <c r="CA209" s="66"/>
      <c r="CB209" s="66"/>
      <c r="CC209" s="66"/>
      <c r="CD209" s="66"/>
      <c r="CE209" s="66"/>
      <c r="CF209" s="66"/>
      <c r="CG209" s="66"/>
      <c r="CH209" s="66"/>
      <c r="CI209" s="66"/>
      <c r="CJ209" s="66"/>
      <c r="CK209" s="66"/>
      <c r="CL209" s="66"/>
      <c r="CM209" s="66"/>
      <c r="CN209" s="66"/>
      <c r="CO209" s="66"/>
      <c r="CP209" s="66"/>
      <c r="CQ209" s="66"/>
      <c r="CR209" s="66"/>
      <c r="CS209" s="66"/>
      <c r="CT209" s="66"/>
      <c r="CU209" s="66"/>
    </row>
    <row r="210" spans="1:99" s="17" customFormat="1" ht="14.4">
      <c r="A210" s="64"/>
      <c r="B210" s="64"/>
      <c r="C210" s="64"/>
      <c r="D210" s="64"/>
      <c r="E210" s="64"/>
      <c r="F210" s="64"/>
      <c r="G210" s="64"/>
      <c r="I210" s="65"/>
      <c r="K210" s="64"/>
      <c r="L210" s="64"/>
      <c r="P210" s="64"/>
      <c r="R210" s="66"/>
      <c r="S210" s="66"/>
      <c r="T210" s="66"/>
      <c r="U210" s="66"/>
      <c r="V210" s="66"/>
      <c r="W210" s="66"/>
      <c r="X210" s="66"/>
      <c r="Y210" s="66"/>
      <c r="Z210" s="66"/>
      <c r="AA210" s="66"/>
      <c r="AB210" s="66"/>
      <c r="AC210" s="66"/>
      <c r="AD210" s="66"/>
      <c r="AE210" s="66"/>
      <c r="AF210" s="66"/>
      <c r="AG210" s="66"/>
      <c r="AH210" s="66"/>
      <c r="AI210" s="66"/>
      <c r="AJ210" s="66"/>
      <c r="AK210" s="66"/>
      <c r="AL210" s="66"/>
      <c r="AM210" s="66"/>
      <c r="AN210" s="66"/>
      <c r="AO210" s="66"/>
      <c r="AP210" s="66"/>
      <c r="AQ210" s="66"/>
      <c r="AR210" s="66"/>
      <c r="AS210" s="66"/>
      <c r="AT210" s="66"/>
      <c r="AU210" s="66"/>
      <c r="AV210" s="66"/>
      <c r="AW210" s="66"/>
      <c r="AX210" s="66"/>
      <c r="AY210" s="66"/>
      <c r="AZ210" s="66"/>
      <c r="BA210" s="66"/>
      <c r="BB210" s="66"/>
      <c r="BC210" s="66"/>
      <c r="BD210" s="66"/>
      <c r="BE210" s="66"/>
      <c r="BF210" s="66"/>
      <c r="BG210" s="66"/>
      <c r="BH210" s="66"/>
      <c r="BI210" s="66"/>
      <c r="BJ210" s="66"/>
      <c r="BK210" s="66"/>
      <c r="BL210" s="66"/>
      <c r="BM210" s="66"/>
      <c r="BN210" s="66"/>
      <c r="BO210" s="66"/>
      <c r="BP210" s="66"/>
      <c r="BQ210" s="66"/>
      <c r="BR210" s="66"/>
      <c r="BS210" s="66"/>
      <c r="BT210" s="66"/>
      <c r="BU210" s="66"/>
      <c r="BV210" s="66"/>
      <c r="BW210" s="66"/>
      <c r="BX210" s="66"/>
      <c r="BY210" s="66"/>
      <c r="BZ210" s="66"/>
      <c r="CA210" s="66"/>
      <c r="CB210" s="66"/>
      <c r="CC210" s="66"/>
      <c r="CD210" s="66"/>
      <c r="CE210" s="66"/>
      <c r="CF210" s="66"/>
      <c r="CG210" s="66"/>
      <c r="CH210" s="66"/>
      <c r="CI210" s="66"/>
      <c r="CJ210" s="66"/>
      <c r="CK210" s="66"/>
      <c r="CL210" s="66"/>
      <c r="CM210" s="66"/>
      <c r="CN210" s="66"/>
      <c r="CO210" s="66"/>
      <c r="CP210" s="66"/>
      <c r="CQ210" s="66"/>
      <c r="CR210" s="66"/>
      <c r="CS210" s="66"/>
      <c r="CT210" s="66"/>
      <c r="CU210" s="66"/>
    </row>
    <row r="211" spans="1:99" s="17" customFormat="1" ht="14.4">
      <c r="A211" s="64"/>
      <c r="B211" s="64"/>
      <c r="C211" s="64"/>
      <c r="D211" s="64"/>
      <c r="E211" s="64"/>
      <c r="F211" s="64"/>
      <c r="G211" s="64"/>
      <c r="I211" s="65"/>
      <c r="K211" s="64"/>
      <c r="L211" s="64"/>
      <c r="P211" s="64"/>
      <c r="R211" s="66"/>
      <c r="S211" s="66"/>
      <c r="T211" s="66"/>
      <c r="U211" s="66"/>
      <c r="V211" s="66"/>
      <c r="W211" s="66"/>
      <c r="X211" s="66"/>
      <c r="Y211" s="66"/>
      <c r="Z211" s="66"/>
      <c r="AA211" s="66"/>
      <c r="AB211" s="66"/>
      <c r="AC211" s="66"/>
      <c r="AD211" s="66"/>
      <c r="AE211" s="66"/>
      <c r="AF211" s="66"/>
      <c r="AG211" s="66"/>
      <c r="AH211" s="66"/>
      <c r="AI211" s="66"/>
      <c r="AJ211" s="66"/>
      <c r="AK211" s="66"/>
      <c r="AL211" s="66"/>
      <c r="AM211" s="66"/>
      <c r="AN211" s="66"/>
      <c r="AO211" s="66"/>
      <c r="AP211" s="66"/>
      <c r="AQ211" s="66"/>
      <c r="AR211" s="66"/>
      <c r="AS211" s="66"/>
      <c r="AT211" s="66"/>
      <c r="AU211" s="66"/>
      <c r="AV211" s="66"/>
      <c r="AW211" s="66"/>
      <c r="AX211" s="66"/>
      <c r="AY211" s="66"/>
      <c r="AZ211" s="66"/>
      <c r="BA211" s="66"/>
      <c r="BB211" s="66"/>
      <c r="BC211" s="66"/>
      <c r="BD211" s="66"/>
      <c r="BE211" s="66"/>
      <c r="BF211" s="66"/>
      <c r="BG211" s="66"/>
      <c r="BH211" s="66"/>
      <c r="BI211" s="66"/>
      <c r="BJ211" s="66"/>
      <c r="BK211" s="66"/>
      <c r="BL211" s="66"/>
      <c r="BM211" s="66"/>
      <c r="BN211" s="66"/>
      <c r="BO211" s="66"/>
      <c r="BP211" s="66"/>
      <c r="BQ211" s="66"/>
      <c r="BR211" s="66"/>
      <c r="BS211" s="66"/>
      <c r="BT211" s="66"/>
      <c r="BU211" s="66"/>
      <c r="BV211" s="66"/>
      <c r="BW211" s="66"/>
      <c r="BX211" s="66"/>
      <c r="BY211" s="66"/>
      <c r="BZ211" s="66"/>
      <c r="CA211" s="66"/>
      <c r="CB211" s="66"/>
      <c r="CC211" s="66"/>
      <c r="CD211" s="66"/>
      <c r="CE211" s="66"/>
      <c r="CF211" s="66"/>
      <c r="CG211" s="66"/>
      <c r="CH211" s="66"/>
      <c r="CI211" s="66"/>
      <c r="CJ211" s="66"/>
      <c r="CK211" s="66"/>
      <c r="CL211" s="66"/>
      <c r="CM211" s="66"/>
      <c r="CN211" s="66"/>
      <c r="CO211" s="66"/>
      <c r="CP211" s="66"/>
      <c r="CQ211" s="66"/>
      <c r="CR211" s="66"/>
      <c r="CS211" s="66"/>
      <c r="CT211" s="66"/>
      <c r="CU211" s="66"/>
    </row>
    <row r="212" spans="1:99" s="17" customFormat="1" ht="14.4">
      <c r="A212" s="64"/>
      <c r="B212" s="64"/>
      <c r="C212" s="64"/>
      <c r="D212" s="64"/>
      <c r="E212" s="64"/>
      <c r="F212" s="64"/>
      <c r="G212" s="64"/>
      <c r="I212" s="65"/>
      <c r="K212" s="64"/>
      <c r="L212" s="64"/>
      <c r="P212" s="64"/>
      <c r="R212" s="66"/>
      <c r="S212" s="66"/>
      <c r="T212" s="66"/>
      <c r="U212" s="66"/>
      <c r="V212" s="66"/>
      <c r="W212" s="66"/>
      <c r="X212" s="66"/>
      <c r="Y212" s="66"/>
      <c r="Z212" s="66"/>
      <c r="AA212" s="66"/>
      <c r="AB212" s="66"/>
      <c r="AC212" s="66"/>
      <c r="AD212" s="66"/>
      <c r="AE212" s="66"/>
      <c r="AF212" s="66"/>
      <c r="AG212" s="66"/>
      <c r="AH212" s="66"/>
      <c r="AI212" s="66"/>
      <c r="AJ212" s="66"/>
      <c r="AK212" s="66"/>
      <c r="AL212" s="66"/>
      <c r="AM212" s="66"/>
      <c r="AN212" s="66"/>
      <c r="AO212" s="66"/>
      <c r="AP212" s="66"/>
      <c r="AQ212" s="66"/>
      <c r="AR212" s="66"/>
      <c r="AS212" s="66"/>
      <c r="AT212" s="66"/>
      <c r="AU212" s="66"/>
      <c r="AV212" s="66"/>
      <c r="AW212" s="66"/>
      <c r="AX212" s="66"/>
      <c r="AY212" s="66"/>
      <c r="AZ212" s="66"/>
      <c r="BA212" s="66"/>
      <c r="BB212" s="66"/>
      <c r="BC212" s="66"/>
      <c r="BD212" s="66"/>
      <c r="BE212" s="66"/>
      <c r="BF212" s="66"/>
      <c r="BG212" s="66"/>
      <c r="BH212" s="66"/>
      <c r="BI212" s="66"/>
      <c r="BJ212" s="66"/>
      <c r="BK212" s="66"/>
      <c r="BL212" s="66"/>
      <c r="BM212" s="66"/>
      <c r="BN212" s="66"/>
      <c r="BO212" s="66"/>
      <c r="BP212" s="66"/>
      <c r="BQ212" s="66"/>
      <c r="BR212" s="66"/>
      <c r="BS212" s="66"/>
      <c r="BT212" s="66"/>
      <c r="BU212" s="66"/>
      <c r="BV212" s="66"/>
      <c r="BW212" s="66"/>
      <c r="BX212" s="66"/>
      <c r="BY212" s="66"/>
      <c r="BZ212" s="66"/>
      <c r="CA212" s="66"/>
      <c r="CB212" s="66"/>
      <c r="CC212" s="66"/>
      <c r="CD212" s="66"/>
      <c r="CE212" s="66"/>
      <c r="CF212" s="66"/>
      <c r="CG212" s="66"/>
      <c r="CH212" s="66"/>
      <c r="CI212" s="66"/>
      <c r="CJ212" s="66"/>
      <c r="CK212" s="66"/>
      <c r="CL212" s="66"/>
      <c r="CM212" s="66"/>
      <c r="CN212" s="66"/>
      <c r="CO212" s="66"/>
      <c r="CP212" s="66"/>
      <c r="CQ212" s="66"/>
      <c r="CR212" s="66"/>
      <c r="CS212" s="66"/>
      <c r="CT212" s="66"/>
      <c r="CU212" s="66"/>
    </row>
    <row r="213" spans="1:99" s="17" customFormat="1" ht="14.4">
      <c r="A213" s="64"/>
      <c r="B213" s="64"/>
      <c r="C213" s="64"/>
      <c r="D213" s="64"/>
      <c r="E213" s="64"/>
      <c r="F213" s="64"/>
      <c r="G213" s="64"/>
      <c r="I213" s="65"/>
      <c r="K213" s="64"/>
      <c r="L213" s="64"/>
      <c r="P213" s="64"/>
      <c r="R213" s="66"/>
      <c r="S213" s="66"/>
      <c r="T213" s="66"/>
      <c r="U213" s="66"/>
      <c r="V213" s="66"/>
      <c r="W213" s="66"/>
      <c r="X213" s="66"/>
      <c r="Y213" s="66"/>
      <c r="Z213" s="66"/>
      <c r="AA213" s="66"/>
      <c r="AB213" s="66"/>
      <c r="AC213" s="66"/>
      <c r="AD213" s="66"/>
      <c r="AE213" s="66"/>
      <c r="AF213" s="66"/>
      <c r="AG213" s="66"/>
      <c r="AH213" s="66"/>
      <c r="AI213" s="66"/>
      <c r="AJ213" s="66"/>
      <c r="AK213" s="66"/>
      <c r="AL213" s="66"/>
      <c r="AM213" s="66"/>
      <c r="AN213" s="66"/>
      <c r="AO213" s="66"/>
      <c r="AP213" s="66"/>
      <c r="AQ213" s="66"/>
      <c r="AR213" s="66"/>
      <c r="AS213" s="66"/>
      <c r="AT213" s="66"/>
      <c r="AU213" s="66"/>
      <c r="AV213" s="66"/>
      <c r="AW213" s="66"/>
      <c r="AX213" s="66"/>
      <c r="AY213" s="66"/>
      <c r="AZ213" s="66"/>
      <c r="BA213" s="66"/>
      <c r="BB213" s="66"/>
      <c r="BC213" s="66"/>
      <c r="BD213" s="66"/>
      <c r="BE213" s="66"/>
      <c r="BF213" s="66"/>
      <c r="BG213" s="66"/>
      <c r="BH213" s="66"/>
      <c r="BI213" s="66"/>
      <c r="BJ213" s="66"/>
      <c r="BK213" s="66"/>
      <c r="BL213" s="66"/>
      <c r="BM213" s="66"/>
      <c r="BN213" s="66"/>
      <c r="BO213" s="66"/>
      <c r="BP213" s="66"/>
      <c r="BQ213" s="66"/>
      <c r="BR213" s="66"/>
      <c r="BS213" s="66"/>
      <c r="BT213" s="66"/>
      <c r="BU213" s="66"/>
      <c r="BV213" s="66"/>
      <c r="BW213" s="66"/>
      <c r="BX213" s="66"/>
      <c r="BY213" s="66"/>
      <c r="BZ213" s="66"/>
      <c r="CA213" s="66"/>
      <c r="CB213" s="66"/>
      <c r="CC213" s="66"/>
      <c r="CD213" s="66"/>
      <c r="CE213" s="66"/>
      <c r="CF213" s="66"/>
      <c r="CG213" s="66"/>
      <c r="CH213" s="66"/>
      <c r="CI213" s="66"/>
      <c r="CJ213" s="66"/>
      <c r="CK213" s="66"/>
      <c r="CL213" s="66"/>
      <c r="CM213" s="66"/>
      <c r="CN213" s="66"/>
      <c r="CO213" s="66"/>
      <c r="CP213" s="66"/>
      <c r="CQ213" s="66"/>
      <c r="CR213" s="66"/>
      <c r="CS213" s="66"/>
      <c r="CT213" s="66"/>
      <c r="CU213" s="66"/>
    </row>
    <row r="214" spans="1:99" s="17" customFormat="1" ht="14.4">
      <c r="A214" s="64"/>
      <c r="B214" s="64"/>
      <c r="C214" s="64"/>
      <c r="D214" s="64"/>
      <c r="E214" s="64"/>
      <c r="F214" s="64"/>
      <c r="G214" s="64"/>
      <c r="I214" s="65"/>
      <c r="K214" s="64"/>
      <c r="L214" s="64"/>
      <c r="P214" s="64"/>
      <c r="R214" s="66"/>
      <c r="S214" s="66"/>
      <c r="T214" s="66"/>
      <c r="U214" s="66"/>
      <c r="V214" s="66"/>
      <c r="W214" s="66"/>
      <c r="X214" s="66"/>
      <c r="Y214" s="66"/>
      <c r="Z214" s="66"/>
      <c r="AA214" s="66"/>
      <c r="AB214" s="66"/>
      <c r="AC214" s="66"/>
      <c r="AD214" s="66"/>
      <c r="AE214" s="66"/>
      <c r="AF214" s="66"/>
      <c r="AG214" s="66"/>
      <c r="AH214" s="66"/>
      <c r="AI214" s="66"/>
      <c r="AJ214" s="66"/>
      <c r="AK214" s="66"/>
      <c r="AL214" s="66"/>
      <c r="AM214" s="66"/>
      <c r="AN214" s="66"/>
      <c r="AO214" s="66"/>
      <c r="AP214" s="66"/>
      <c r="AQ214" s="66"/>
      <c r="AR214" s="66"/>
      <c r="AS214" s="66"/>
      <c r="AT214" s="66"/>
      <c r="AU214" s="66"/>
      <c r="AV214" s="66"/>
      <c r="AW214" s="66"/>
      <c r="AX214" s="66"/>
      <c r="AY214" s="66"/>
      <c r="AZ214" s="66"/>
      <c r="BA214" s="66"/>
      <c r="BB214" s="66"/>
      <c r="BC214" s="66"/>
      <c r="BD214" s="66"/>
      <c r="BE214" s="66"/>
      <c r="BF214" s="66"/>
      <c r="BG214" s="66"/>
      <c r="BH214" s="66"/>
      <c r="BI214" s="66"/>
      <c r="BJ214" s="66"/>
      <c r="BK214" s="66"/>
      <c r="BL214" s="66"/>
      <c r="BM214" s="66"/>
      <c r="BN214" s="66"/>
      <c r="BO214" s="66"/>
      <c r="BP214" s="66"/>
      <c r="BQ214" s="66"/>
      <c r="BR214" s="66"/>
      <c r="BS214" s="66"/>
      <c r="BT214" s="66"/>
      <c r="BU214" s="66"/>
      <c r="BV214" s="66"/>
      <c r="BW214" s="66"/>
      <c r="BX214" s="66"/>
      <c r="BY214" s="66"/>
      <c r="BZ214" s="66"/>
      <c r="CA214" s="66"/>
      <c r="CB214" s="66"/>
      <c r="CC214" s="66"/>
      <c r="CD214" s="66"/>
      <c r="CE214" s="66"/>
      <c r="CF214" s="66"/>
      <c r="CG214" s="66"/>
      <c r="CH214" s="66"/>
      <c r="CI214" s="66"/>
      <c r="CJ214" s="66"/>
      <c r="CK214" s="66"/>
      <c r="CL214" s="66"/>
      <c r="CM214" s="66"/>
      <c r="CN214" s="66"/>
      <c r="CO214" s="66"/>
      <c r="CP214" s="66"/>
      <c r="CQ214" s="66"/>
      <c r="CR214" s="66"/>
      <c r="CS214" s="66"/>
      <c r="CT214" s="66"/>
      <c r="CU214" s="66"/>
    </row>
    <row r="215" spans="1:99" s="17" customFormat="1" ht="14.4">
      <c r="A215" s="64"/>
      <c r="B215" s="64"/>
      <c r="C215" s="64"/>
      <c r="D215" s="64"/>
      <c r="E215" s="64"/>
      <c r="F215" s="64"/>
      <c r="G215" s="64"/>
      <c r="I215" s="65"/>
      <c r="K215" s="64"/>
      <c r="L215" s="64"/>
      <c r="P215" s="64"/>
      <c r="R215" s="66"/>
      <c r="S215" s="66"/>
      <c r="T215" s="66"/>
      <c r="U215" s="66"/>
      <c r="V215" s="66"/>
      <c r="W215" s="66"/>
      <c r="X215" s="66"/>
      <c r="Y215" s="66"/>
      <c r="Z215" s="66"/>
      <c r="AA215" s="66"/>
      <c r="AB215" s="66"/>
      <c r="AC215" s="66"/>
      <c r="AD215" s="66"/>
      <c r="AE215" s="66"/>
      <c r="AF215" s="66"/>
      <c r="AG215" s="66"/>
      <c r="AH215" s="66"/>
      <c r="AI215" s="66"/>
      <c r="AJ215" s="66"/>
      <c r="AK215" s="66"/>
      <c r="AL215" s="66"/>
      <c r="AM215" s="66"/>
      <c r="AN215" s="66"/>
      <c r="AO215" s="66"/>
      <c r="AP215" s="66"/>
      <c r="AQ215" s="66"/>
      <c r="AR215" s="66"/>
      <c r="AS215" s="66"/>
      <c r="AT215" s="66"/>
      <c r="AU215" s="66"/>
      <c r="AV215" s="66"/>
      <c r="AW215" s="66"/>
      <c r="AX215" s="66"/>
      <c r="AY215" s="66"/>
      <c r="AZ215" s="66"/>
      <c r="BA215" s="66"/>
      <c r="BB215" s="66"/>
      <c r="BC215" s="66"/>
      <c r="BD215" s="66"/>
      <c r="BE215" s="66"/>
      <c r="BF215" s="66"/>
      <c r="BG215" s="66"/>
      <c r="BH215" s="66"/>
      <c r="BI215" s="66"/>
      <c r="BJ215" s="66"/>
      <c r="BK215" s="66"/>
      <c r="BL215" s="66"/>
      <c r="BM215" s="66"/>
      <c r="BN215" s="66"/>
      <c r="BO215" s="66"/>
      <c r="BP215" s="66"/>
      <c r="BQ215" s="66"/>
      <c r="BR215" s="66"/>
      <c r="BS215" s="66"/>
      <c r="BT215" s="66"/>
      <c r="BU215" s="66"/>
      <c r="BV215" s="66"/>
      <c r="BW215" s="66"/>
      <c r="BX215" s="66"/>
      <c r="BY215" s="66"/>
      <c r="BZ215" s="66"/>
      <c r="CA215" s="66"/>
      <c r="CB215" s="66"/>
      <c r="CC215" s="66"/>
      <c r="CD215" s="66"/>
      <c r="CE215" s="66"/>
      <c r="CF215" s="66"/>
      <c r="CG215" s="66"/>
      <c r="CH215" s="66"/>
      <c r="CI215" s="66"/>
      <c r="CJ215" s="66"/>
      <c r="CK215" s="66"/>
      <c r="CL215" s="66"/>
      <c r="CM215" s="66"/>
      <c r="CN215" s="66"/>
      <c r="CO215" s="66"/>
      <c r="CP215" s="66"/>
      <c r="CQ215" s="66"/>
      <c r="CR215" s="66"/>
      <c r="CS215" s="66"/>
      <c r="CT215" s="66"/>
      <c r="CU215" s="66"/>
    </row>
    <row r="216" spans="1:99" s="17" customFormat="1" ht="14.4">
      <c r="A216" s="64"/>
      <c r="B216" s="64"/>
      <c r="C216" s="64"/>
      <c r="D216" s="64"/>
      <c r="E216" s="64"/>
      <c r="F216" s="64"/>
      <c r="G216" s="64"/>
      <c r="I216" s="65"/>
      <c r="K216" s="64"/>
      <c r="L216" s="64"/>
      <c r="P216" s="64"/>
      <c r="R216" s="66"/>
      <c r="S216" s="66"/>
      <c r="T216" s="66"/>
      <c r="U216" s="66"/>
      <c r="V216" s="66"/>
      <c r="W216" s="66"/>
      <c r="X216" s="66"/>
      <c r="Y216" s="66"/>
      <c r="Z216" s="66"/>
      <c r="AA216" s="66"/>
      <c r="AB216" s="66"/>
      <c r="AC216" s="66"/>
      <c r="AD216" s="66"/>
      <c r="AE216" s="66"/>
      <c r="AF216" s="66"/>
      <c r="AG216" s="66"/>
      <c r="AH216" s="66"/>
      <c r="AI216" s="66"/>
      <c r="AJ216" s="66"/>
      <c r="AK216" s="66"/>
      <c r="AL216" s="66"/>
      <c r="AM216" s="66"/>
      <c r="AN216" s="66"/>
      <c r="AO216" s="66"/>
      <c r="AP216" s="66"/>
      <c r="AQ216" s="66"/>
      <c r="AR216" s="66"/>
      <c r="AS216" s="66"/>
      <c r="AT216" s="66"/>
      <c r="AU216" s="66"/>
      <c r="AV216" s="66"/>
      <c r="AW216" s="66"/>
      <c r="AX216" s="66"/>
      <c r="AY216" s="66"/>
      <c r="AZ216" s="66"/>
      <c r="BA216" s="66"/>
      <c r="BB216" s="66"/>
      <c r="BC216" s="66"/>
      <c r="BD216" s="66"/>
      <c r="BE216" s="66"/>
      <c r="BF216" s="66"/>
      <c r="BG216" s="66"/>
      <c r="BH216" s="66"/>
      <c r="BI216" s="66"/>
      <c r="BJ216" s="66"/>
      <c r="BK216" s="66"/>
      <c r="BL216" s="66"/>
      <c r="BM216" s="66"/>
      <c r="BN216" s="66"/>
      <c r="BO216" s="66"/>
      <c r="BP216" s="66"/>
      <c r="BQ216" s="66"/>
      <c r="BR216" s="66"/>
      <c r="BS216" s="66"/>
      <c r="BT216" s="66"/>
      <c r="BU216" s="66"/>
      <c r="BV216" s="66"/>
      <c r="BW216" s="66"/>
      <c r="BX216" s="66"/>
      <c r="BY216" s="66"/>
      <c r="BZ216" s="66"/>
      <c r="CA216" s="66"/>
      <c r="CB216" s="66"/>
      <c r="CC216" s="66"/>
      <c r="CD216" s="66"/>
      <c r="CE216" s="66"/>
      <c r="CF216" s="66"/>
      <c r="CG216" s="66"/>
      <c r="CH216" s="66"/>
      <c r="CI216" s="66"/>
      <c r="CJ216" s="66"/>
      <c r="CK216" s="66"/>
      <c r="CL216" s="66"/>
      <c r="CM216" s="66"/>
      <c r="CN216" s="66"/>
      <c r="CO216" s="66"/>
      <c r="CP216" s="66"/>
      <c r="CQ216" s="66"/>
      <c r="CR216" s="66"/>
      <c r="CS216" s="66"/>
      <c r="CT216" s="66"/>
      <c r="CU216" s="66"/>
    </row>
    <row r="217" spans="1:99" s="17" customFormat="1" ht="14.4">
      <c r="A217" s="64"/>
      <c r="B217" s="64"/>
      <c r="C217" s="64"/>
      <c r="D217" s="64"/>
      <c r="E217" s="64"/>
      <c r="F217" s="64"/>
      <c r="G217" s="64"/>
      <c r="I217" s="65"/>
      <c r="K217" s="64"/>
      <c r="L217" s="64"/>
      <c r="P217" s="64"/>
      <c r="R217" s="66"/>
      <c r="S217" s="66"/>
      <c r="T217" s="66"/>
      <c r="U217" s="66"/>
      <c r="V217" s="66"/>
      <c r="W217" s="66"/>
      <c r="X217" s="66"/>
      <c r="Y217" s="66"/>
      <c r="Z217" s="66"/>
      <c r="AA217" s="66"/>
      <c r="AB217" s="66"/>
      <c r="AC217" s="66"/>
      <c r="AD217" s="66"/>
      <c r="AE217" s="66"/>
      <c r="AF217" s="66"/>
      <c r="AG217" s="66"/>
      <c r="AH217" s="66"/>
      <c r="AI217" s="66"/>
      <c r="AJ217" s="66"/>
      <c r="AK217" s="66"/>
      <c r="AL217" s="66"/>
      <c r="AM217" s="66"/>
      <c r="AN217" s="66"/>
      <c r="AO217" s="66"/>
      <c r="AP217" s="66"/>
      <c r="AQ217" s="66"/>
      <c r="AR217" s="66"/>
      <c r="AS217" s="66"/>
      <c r="AT217" s="66"/>
      <c r="AU217" s="66"/>
      <c r="AV217" s="66"/>
      <c r="AW217" s="66"/>
      <c r="AX217" s="66"/>
      <c r="AY217" s="66"/>
      <c r="AZ217" s="66"/>
      <c r="BA217" s="66"/>
      <c r="BB217" s="66"/>
      <c r="BC217" s="66"/>
      <c r="BD217" s="66"/>
      <c r="BE217" s="66"/>
      <c r="BF217" s="66"/>
      <c r="BG217" s="66"/>
      <c r="BH217" s="66"/>
      <c r="BI217" s="66"/>
      <c r="BJ217" s="66"/>
      <c r="BK217" s="66"/>
      <c r="BL217" s="66"/>
      <c r="BM217" s="66"/>
      <c r="BN217" s="66"/>
      <c r="BO217" s="66"/>
      <c r="BP217" s="66"/>
      <c r="BQ217" s="66"/>
      <c r="BR217" s="66"/>
      <c r="BS217" s="66"/>
      <c r="BT217" s="66"/>
      <c r="BU217" s="66"/>
      <c r="BV217" s="66"/>
      <c r="BW217" s="66"/>
      <c r="BX217" s="66"/>
      <c r="BY217" s="66"/>
      <c r="BZ217" s="66"/>
      <c r="CA217" s="66"/>
      <c r="CB217" s="66"/>
      <c r="CC217" s="66"/>
      <c r="CD217" s="66"/>
      <c r="CE217" s="66"/>
      <c r="CF217" s="66"/>
      <c r="CG217" s="66"/>
      <c r="CH217" s="66"/>
      <c r="CI217" s="66"/>
      <c r="CJ217" s="66"/>
      <c r="CK217" s="66"/>
      <c r="CL217" s="66"/>
      <c r="CM217" s="66"/>
      <c r="CN217" s="66"/>
      <c r="CO217" s="66"/>
      <c r="CP217" s="66"/>
      <c r="CQ217" s="66"/>
      <c r="CR217" s="66"/>
      <c r="CS217" s="66"/>
      <c r="CT217" s="66"/>
      <c r="CU217" s="66"/>
    </row>
    <row r="218" spans="1:99" s="17" customFormat="1" ht="14.4">
      <c r="A218" s="64"/>
      <c r="B218" s="64"/>
      <c r="C218" s="64"/>
      <c r="D218" s="64"/>
      <c r="E218" s="64"/>
      <c r="F218" s="64"/>
      <c r="G218" s="64"/>
      <c r="I218" s="65"/>
      <c r="K218" s="64"/>
      <c r="L218" s="64"/>
      <c r="P218" s="64"/>
      <c r="R218" s="66"/>
      <c r="S218" s="66"/>
      <c r="T218" s="66"/>
      <c r="U218" s="66"/>
      <c r="V218" s="66"/>
      <c r="W218" s="66"/>
      <c r="X218" s="66"/>
      <c r="Y218" s="66"/>
      <c r="Z218" s="66"/>
      <c r="AA218" s="66"/>
      <c r="AB218" s="66"/>
      <c r="AC218" s="66"/>
      <c r="AD218" s="66"/>
      <c r="AE218" s="66"/>
      <c r="AF218" s="66"/>
      <c r="AG218" s="66"/>
      <c r="AH218" s="66"/>
      <c r="AI218" s="66"/>
      <c r="AJ218" s="66"/>
      <c r="AK218" s="66"/>
      <c r="AL218" s="66"/>
      <c r="AM218" s="66"/>
      <c r="AN218" s="66"/>
      <c r="AO218" s="66"/>
      <c r="AP218" s="66"/>
      <c r="AQ218" s="66"/>
      <c r="AR218" s="66"/>
      <c r="AS218" s="66"/>
      <c r="AT218" s="66"/>
      <c r="AU218" s="66"/>
      <c r="AV218" s="66"/>
      <c r="AW218" s="66"/>
      <c r="AX218" s="66"/>
      <c r="AY218" s="66"/>
      <c r="AZ218" s="66"/>
      <c r="BA218" s="66"/>
      <c r="BB218" s="66"/>
      <c r="BC218" s="66"/>
      <c r="BD218" s="66"/>
      <c r="BE218" s="66"/>
      <c r="BF218" s="66"/>
      <c r="BG218" s="66"/>
      <c r="BH218" s="66"/>
      <c r="BI218" s="66"/>
      <c r="BJ218" s="66"/>
      <c r="BK218" s="66"/>
      <c r="BL218" s="66"/>
      <c r="BM218" s="66"/>
      <c r="BN218" s="66"/>
      <c r="BO218" s="66"/>
      <c r="BP218" s="66"/>
      <c r="BQ218" s="66"/>
      <c r="BR218" s="66"/>
      <c r="BS218" s="66"/>
      <c r="BT218" s="66"/>
      <c r="BU218" s="66"/>
      <c r="BV218" s="66"/>
      <c r="BW218" s="66"/>
      <c r="BX218" s="66"/>
      <c r="BY218" s="66"/>
      <c r="BZ218" s="66"/>
      <c r="CA218" s="66"/>
      <c r="CB218" s="66"/>
      <c r="CC218" s="66"/>
      <c r="CD218" s="66"/>
      <c r="CE218" s="66"/>
      <c r="CF218" s="66"/>
      <c r="CG218" s="66"/>
      <c r="CH218" s="66"/>
      <c r="CI218" s="66"/>
      <c r="CJ218" s="66"/>
      <c r="CK218" s="66"/>
      <c r="CL218" s="66"/>
      <c r="CM218" s="66"/>
      <c r="CN218" s="66"/>
      <c r="CO218" s="66"/>
      <c r="CP218" s="66"/>
      <c r="CQ218" s="66"/>
      <c r="CR218" s="66"/>
      <c r="CS218" s="66"/>
      <c r="CT218" s="66"/>
      <c r="CU218" s="66"/>
    </row>
    <row r="219" spans="1:99" s="17" customFormat="1" ht="14.4">
      <c r="A219" s="64"/>
      <c r="B219" s="64"/>
      <c r="C219" s="64"/>
      <c r="D219" s="64"/>
      <c r="E219" s="64"/>
      <c r="F219" s="64"/>
      <c r="G219" s="64"/>
      <c r="I219" s="65"/>
      <c r="K219" s="64"/>
      <c r="L219" s="64"/>
      <c r="P219" s="64"/>
      <c r="R219" s="66"/>
      <c r="S219" s="66"/>
      <c r="T219" s="66"/>
      <c r="U219" s="66"/>
      <c r="V219" s="66"/>
      <c r="W219" s="66"/>
      <c r="X219" s="66"/>
      <c r="Y219" s="66"/>
      <c r="Z219" s="66"/>
      <c r="AA219" s="66"/>
      <c r="AB219" s="66"/>
      <c r="AC219" s="66"/>
      <c r="AD219" s="66"/>
      <c r="AE219" s="66"/>
      <c r="AF219" s="66"/>
      <c r="AG219" s="66"/>
      <c r="AH219" s="66"/>
      <c r="AI219" s="66"/>
      <c r="AJ219" s="66"/>
      <c r="AK219" s="66"/>
      <c r="AL219" s="66"/>
      <c r="AM219" s="66"/>
      <c r="AN219" s="66"/>
      <c r="AO219" s="66"/>
      <c r="AP219" s="66"/>
      <c r="AQ219" s="66"/>
      <c r="AR219" s="66"/>
      <c r="AS219" s="66"/>
      <c r="AT219" s="66"/>
      <c r="AU219" s="66"/>
      <c r="AV219" s="66"/>
      <c r="AW219" s="66"/>
      <c r="AX219" s="66"/>
      <c r="AY219" s="66"/>
      <c r="AZ219" s="66"/>
      <c r="BA219" s="66"/>
      <c r="BB219" s="66"/>
      <c r="BC219" s="66"/>
      <c r="BD219" s="66"/>
      <c r="BE219" s="66"/>
      <c r="BF219" s="66"/>
      <c r="BG219" s="66"/>
      <c r="BH219" s="66"/>
      <c r="BI219" s="66"/>
      <c r="BJ219" s="66"/>
      <c r="BK219" s="66"/>
      <c r="BL219" s="66"/>
      <c r="BM219" s="66"/>
      <c r="BN219" s="66"/>
      <c r="BO219" s="66"/>
      <c r="BP219" s="66"/>
      <c r="BQ219" s="66"/>
      <c r="BR219" s="66"/>
      <c r="BS219" s="66"/>
      <c r="BT219" s="66"/>
      <c r="BU219" s="66"/>
      <c r="BV219" s="66"/>
      <c r="BW219" s="66"/>
      <c r="BX219" s="66"/>
      <c r="BY219" s="66"/>
      <c r="BZ219" s="66"/>
      <c r="CA219" s="66"/>
      <c r="CB219" s="66"/>
      <c r="CC219" s="66"/>
      <c r="CD219" s="66"/>
      <c r="CE219" s="66"/>
      <c r="CF219" s="66"/>
      <c r="CG219" s="66"/>
      <c r="CH219" s="66"/>
      <c r="CI219" s="66"/>
      <c r="CJ219" s="66"/>
      <c r="CK219" s="66"/>
      <c r="CL219" s="66"/>
      <c r="CM219" s="66"/>
      <c r="CN219" s="66"/>
      <c r="CO219" s="66"/>
      <c r="CP219" s="66"/>
      <c r="CQ219" s="66"/>
      <c r="CR219" s="66"/>
      <c r="CS219" s="66"/>
      <c r="CT219" s="66"/>
      <c r="CU219" s="66"/>
    </row>
    <row r="220" spans="1:99" s="17" customFormat="1" ht="14.4">
      <c r="A220" s="64"/>
      <c r="B220" s="64"/>
      <c r="C220" s="64"/>
      <c r="D220" s="64"/>
      <c r="E220" s="64"/>
      <c r="F220" s="64"/>
      <c r="G220" s="64"/>
      <c r="I220" s="65"/>
      <c r="K220" s="64"/>
      <c r="L220" s="64"/>
      <c r="P220" s="64"/>
      <c r="R220" s="66"/>
      <c r="S220" s="66"/>
      <c r="T220" s="66"/>
      <c r="U220" s="66"/>
      <c r="V220" s="66"/>
      <c r="W220" s="66"/>
      <c r="X220" s="66"/>
      <c r="Y220" s="66"/>
      <c r="Z220" s="66"/>
      <c r="AA220" s="66"/>
      <c r="AB220" s="66"/>
      <c r="AC220" s="66"/>
      <c r="AD220" s="66"/>
      <c r="AE220" s="66"/>
      <c r="AF220" s="66"/>
      <c r="AG220" s="66"/>
      <c r="AH220" s="66"/>
      <c r="AI220" s="66"/>
      <c r="AJ220" s="66"/>
      <c r="AK220" s="66"/>
      <c r="AL220" s="66"/>
      <c r="AM220" s="66"/>
      <c r="AN220" s="66"/>
      <c r="AO220" s="66"/>
      <c r="AP220" s="66"/>
      <c r="AQ220" s="66"/>
      <c r="AR220" s="66"/>
      <c r="AS220" s="66"/>
      <c r="AT220" s="66"/>
      <c r="AU220" s="66"/>
      <c r="AV220" s="66"/>
      <c r="AW220" s="66"/>
      <c r="AX220" s="66"/>
      <c r="AY220" s="66"/>
      <c r="AZ220" s="66"/>
      <c r="BA220" s="66"/>
      <c r="BB220" s="66"/>
      <c r="BC220" s="66"/>
      <c r="BD220" s="66"/>
      <c r="BE220" s="66"/>
      <c r="BF220" s="66"/>
      <c r="BG220" s="66"/>
      <c r="BH220" s="66"/>
      <c r="BI220" s="66"/>
      <c r="BJ220" s="66"/>
      <c r="BK220" s="66"/>
      <c r="BL220" s="66"/>
      <c r="BM220" s="66"/>
      <c r="BN220" s="66"/>
      <c r="BO220" s="66"/>
      <c r="BP220" s="66"/>
      <c r="BQ220" s="66"/>
      <c r="BR220" s="66"/>
      <c r="BS220" s="66"/>
      <c r="BT220" s="66"/>
      <c r="BU220" s="66"/>
      <c r="BV220" s="66"/>
      <c r="BW220" s="66"/>
      <c r="BX220" s="66"/>
      <c r="BY220" s="66"/>
      <c r="BZ220" s="66"/>
      <c r="CA220" s="66"/>
      <c r="CB220" s="66"/>
      <c r="CC220" s="66"/>
      <c r="CD220" s="66"/>
      <c r="CE220" s="66"/>
      <c r="CF220" s="66"/>
      <c r="CG220" s="66"/>
      <c r="CH220" s="66"/>
      <c r="CI220" s="66"/>
      <c r="CJ220" s="66"/>
      <c r="CK220" s="66"/>
      <c r="CL220" s="66"/>
      <c r="CM220" s="66"/>
      <c r="CN220" s="66"/>
      <c r="CO220" s="66"/>
      <c r="CP220" s="66"/>
      <c r="CQ220" s="66"/>
      <c r="CR220" s="66"/>
      <c r="CS220" s="66"/>
      <c r="CT220" s="66"/>
      <c r="CU220" s="66"/>
    </row>
    <row r="221" spans="1:99" s="17" customFormat="1" ht="14.4">
      <c r="A221" s="64"/>
      <c r="B221" s="64"/>
      <c r="C221" s="64"/>
      <c r="D221" s="64"/>
      <c r="E221" s="64"/>
      <c r="F221" s="64"/>
      <c r="G221" s="64"/>
      <c r="I221" s="65"/>
      <c r="K221" s="64"/>
      <c r="L221" s="64"/>
      <c r="P221" s="64"/>
      <c r="R221" s="66"/>
      <c r="S221" s="66"/>
      <c r="T221" s="66"/>
      <c r="U221" s="66"/>
      <c r="V221" s="66"/>
      <c r="W221" s="66"/>
      <c r="X221" s="66"/>
      <c r="Y221" s="66"/>
      <c r="Z221" s="66"/>
      <c r="AA221" s="66"/>
      <c r="AB221" s="66"/>
      <c r="AC221" s="66"/>
      <c r="AD221" s="66"/>
      <c r="AE221" s="66"/>
      <c r="AF221" s="66"/>
      <c r="AG221" s="66"/>
      <c r="AH221" s="66"/>
      <c r="AI221" s="66"/>
      <c r="AJ221" s="66"/>
      <c r="AK221" s="66"/>
      <c r="AL221" s="66"/>
      <c r="AM221" s="66"/>
      <c r="AN221" s="66"/>
      <c r="AO221" s="66"/>
      <c r="AP221" s="66"/>
      <c r="AQ221" s="66"/>
      <c r="AR221" s="66"/>
      <c r="AS221" s="66"/>
      <c r="AT221" s="66"/>
      <c r="AU221" s="66"/>
      <c r="AV221" s="66"/>
      <c r="AW221" s="66"/>
      <c r="AX221" s="66"/>
      <c r="AY221" s="66"/>
      <c r="AZ221" s="66"/>
      <c r="BA221" s="66"/>
      <c r="BB221" s="66"/>
      <c r="BC221" s="66"/>
      <c r="BD221" s="66"/>
      <c r="BE221" s="66"/>
      <c r="BF221" s="66"/>
      <c r="BG221" s="66"/>
      <c r="BH221" s="66"/>
      <c r="BI221" s="66"/>
      <c r="BJ221" s="66"/>
      <c r="BK221" s="66"/>
      <c r="BL221" s="66"/>
      <c r="BM221" s="66"/>
      <c r="BN221" s="66"/>
      <c r="BO221" s="66"/>
      <c r="BP221" s="66"/>
      <c r="BQ221" s="66"/>
      <c r="BR221" s="66"/>
      <c r="BS221" s="66"/>
      <c r="BT221" s="66"/>
      <c r="BU221" s="66"/>
      <c r="BV221" s="66"/>
      <c r="BW221" s="66"/>
      <c r="BX221" s="66"/>
      <c r="BY221" s="66"/>
      <c r="BZ221" s="66"/>
      <c r="CA221" s="66"/>
      <c r="CB221" s="66"/>
      <c r="CC221" s="66"/>
      <c r="CD221" s="66"/>
      <c r="CE221" s="66"/>
      <c r="CF221" s="66"/>
      <c r="CG221" s="66"/>
      <c r="CH221" s="66"/>
      <c r="CI221" s="66"/>
      <c r="CJ221" s="66"/>
      <c r="CK221" s="66"/>
      <c r="CL221" s="66"/>
      <c r="CM221" s="66"/>
      <c r="CN221" s="66"/>
      <c r="CO221" s="66"/>
      <c r="CP221" s="66"/>
      <c r="CQ221" s="66"/>
      <c r="CR221" s="66"/>
      <c r="CS221" s="66"/>
      <c r="CT221" s="66"/>
      <c r="CU221" s="66"/>
    </row>
    <row r="222" spans="1:99" s="17" customFormat="1" ht="14.4">
      <c r="A222" s="64"/>
      <c r="B222" s="64"/>
      <c r="C222" s="64"/>
      <c r="D222" s="64"/>
      <c r="E222" s="64"/>
      <c r="F222" s="64"/>
      <c r="G222" s="64"/>
      <c r="I222" s="65"/>
      <c r="K222" s="64"/>
      <c r="L222" s="64"/>
      <c r="P222" s="64"/>
      <c r="R222" s="66"/>
      <c r="S222" s="66"/>
      <c r="T222" s="66"/>
      <c r="U222" s="66"/>
      <c r="V222" s="66"/>
      <c r="W222" s="66"/>
      <c r="X222" s="66"/>
      <c r="Y222" s="66"/>
      <c r="Z222" s="66"/>
      <c r="AA222" s="66"/>
      <c r="AB222" s="66"/>
      <c r="AC222" s="66"/>
      <c r="AD222" s="66"/>
      <c r="AE222" s="66"/>
      <c r="AF222" s="66"/>
      <c r="AG222" s="66"/>
      <c r="AH222" s="66"/>
      <c r="AI222" s="66"/>
      <c r="AJ222" s="66"/>
      <c r="AK222" s="66"/>
      <c r="AL222" s="66"/>
      <c r="AM222" s="66"/>
      <c r="AN222" s="66"/>
      <c r="AO222" s="66"/>
      <c r="AP222" s="66"/>
      <c r="AQ222" s="66"/>
      <c r="AR222" s="66"/>
      <c r="AS222" s="66"/>
      <c r="AT222" s="66"/>
      <c r="AU222" s="66"/>
      <c r="AV222" s="66"/>
      <c r="AW222" s="66"/>
      <c r="AX222" s="66"/>
      <c r="AY222" s="66"/>
      <c r="AZ222" s="66"/>
      <c r="BA222" s="66"/>
      <c r="BB222" s="66"/>
      <c r="BC222" s="66"/>
      <c r="BD222" s="66"/>
      <c r="BE222" s="66"/>
      <c r="BF222" s="66"/>
      <c r="BG222" s="66"/>
      <c r="BH222" s="66"/>
      <c r="BI222" s="66"/>
      <c r="BJ222" s="66"/>
      <c r="BK222" s="66"/>
      <c r="BL222" s="66"/>
      <c r="BM222" s="66"/>
      <c r="BN222" s="66"/>
      <c r="BO222" s="66"/>
      <c r="BP222" s="66"/>
      <c r="BQ222" s="66"/>
      <c r="BR222" s="66"/>
      <c r="BS222" s="66"/>
      <c r="BT222" s="66"/>
      <c r="BU222" s="66"/>
      <c r="BV222" s="66"/>
      <c r="BW222" s="66"/>
      <c r="BX222" s="66"/>
      <c r="BY222" s="66"/>
      <c r="BZ222" s="66"/>
      <c r="CA222" s="66"/>
      <c r="CB222" s="66"/>
      <c r="CC222" s="66"/>
      <c r="CD222" s="66"/>
      <c r="CE222" s="66"/>
      <c r="CF222" s="66"/>
      <c r="CG222" s="66"/>
      <c r="CH222" s="66"/>
      <c r="CI222" s="66"/>
      <c r="CJ222" s="66"/>
      <c r="CK222" s="66"/>
      <c r="CL222" s="66"/>
      <c r="CM222" s="66"/>
      <c r="CN222" s="66"/>
      <c r="CO222" s="66"/>
      <c r="CP222" s="66"/>
      <c r="CQ222" s="66"/>
      <c r="CR222" s="66"/>
      <c r="CS222" s="66"/>
      <c r="CT222" s="66"/>
      <c r="CU222" s="66"/>
    </row>
    <row r="223" spans="1:99" s="17" customFormat="1" ht="14.4">
      <c r="A223" s="64"/>
      <c r="B223" s="64"/>
      <c r="C223" s="64"/>
      <c r="D223" s="64"/>
      <c r="E223" s="64"/>
      <c r="F223" s="64"/>
      <c r="G223" s="64"/>
      <c r="I223" s="65"/>
      <c r="K223" s="64"/>
      <c r="L223" s="64"/>
      <c r="P223" s="64"/>
      <c r="R223" s="66"/>
      <c r="S223" s="66"/>
      <c r="T223" s="66"/>
      <c r="U223" s="66"/>
      <c r="V223" s="66"/>
      <c r="W223" s="66"/>
      <c r="X223" s="66"/>
      <c r="Y223" s="66"/>
      <c r="Z223" s="66"/>
      <c r="AA223" s="66"/>
      <c r="AB223" s="66"/>
      <c r="AC223" s="66"/>
      <c r="AD223" s="66"/>
      <c r="AE223" s="66"/>
      <c r="AF223" s="66"/>
      <c r="AG223" s="66"/>
      <c r="AH223" s="66"/>
      <c r="AI223" s="66"/>
      <c r="AJ223" s="66"/>
      <c r="AK223" s="66"/>
      <c r="AL223" s="66"/>
      <c r="AM223" s="66"/>
      <c r="AN223" s="66"/>
      <c r="AO223" s="66"/>
      <c r="AP223" s="66"/>
      <c r="AQ223" s="66"/>
      <c r="AR223" s="66"/>
      <c r="AS223" s="66"/>
      <c r="AT223" s="66"/>
      <c r="AU223" s="66"/>
      <c r="AV223" s="66"/>
      <c r="AW223" s="66"/>
      <c r="AX223" s="66"/>
      <c r="AY223" s="66"/>
      <c r="AZ223" s="66"/>
      <c r="BA223" s="66"/>
      <c r="BB223" s="66"/>
      <c r="BC223" s="66"/>
      <c r="BD223" s="66"/>
      <c r="BE223" s="66"/>
      <c r="BF223" s="66"/>
      <c r="BG223" s="66"/>
      <c r="BH223" s="66"/>
      <c r="BI223" s="66"/>
      <c r="BJ223" s="66"/>
      <c r="BK223" s="66"/>
      <c r="BL223" s="66"/>
      <c r="BM223" s="66"/>
      <c r="BN223" s="66"/>
      <c r="BO223" s="66"/>
      <c r="BP223" s="66"/>
      <c r="BQ223" s="66"/>
      <c r="BR223" s="66"/>
      <c r="BS223" s="66"/>
      <c r="BT223" s="66"/>
      <c r="BU223" s="66"/>
      <c r="BV223" s="66"/>
      <c r="BW223" s="66"/>
      <c r="BX223" s="66"/>
      <c r="BY223" s="66"/>
      <c r="BZ223" s="66"/>
      <c r="CA223" s="66"/>
      <c r="CB223" s="66"/>
      <c r="CC223" s="66"/>
      <c r="CD223" s="66"/>
      <c r="CE223" s="66"/>
      <c r="CF223" s="66"/>
      <c r="CG223" s="66"/>
      <c r="CH223" s="66"/>
      <c r="CI223" s="66"/>
      <c r="CJ223" s="66"/>
      <c r="CK223" s="66"/>
      <c r="CL223" s="66"/>
      <c r="CM223" s="66"/>
      <c r="CN223" s="66"/>
      <c r="CO223" s="66"/>
      <c r="CP223" s="66"/>
      <c r="CQ223" s="66"/>
      <c r="CR223" s="66"/>
      <c r="CS223" s="66"/>
      <c r="CT223" s="66"/>
      <c r="CU223" s="66"/>
    </row>
    <row r="224" spans="1:99" s="17" customFormat="1" ht="14.4">
      <c r="A224" s="64"/>
      <c r="B224" s="64"/>
      <c r="C224" s="64"/>
      <c r="D224" s="64"/>
      <c r="E224" s="64"/>
      <c r="F224" s="64"/>
      <c r="G224" s="64"/>
      <c r="I224" s="65"/>
      <c r="K224" s="64"/>
      <c r="L224" s="64"/>
      <c r="P224" s="64"/>
      <c r="R224" s="66"/>
      <c r="S224" s="66"/>
      <c r="T224" s="66"/>
      <c r="U224" s="66"/>
      <c r="V224" s="66"/>
      <c r="W224" s="66"/>
      <c r="X224" s="66"/>
      <c r="Y224" s="66"/>
      <c r="Z224" s="66"/>
      <c r="AA224" s="66"/>
      <c r="AB224" s="66"/>
      <c r="AC224" s="66"/>
      <c r="AD224" s="66"/>
      <c r="AE224" s="66"/>
      <c r="AF224" s="66"/>
      <c r="AG224" s="66"/>
      <c r="AH224" s="66"/>
      <c r="AI224" s="66"/>
      <c r="AJ224" s="66"/>
      <c r="AK224" s="66"/>
      <c r="AL224" s="66"/>
      <c r="AM224" s="66"/>
      <c r="AN224" s="66"/>
      <c r="AO224" s="66"/>
      <c r="AP224" s="66"/>
      <c r="AQ224" s="66"/>
      <c r="AR224" s="66"/>
      <c r="AS224" s="66"/>
      <c r="AT224" s="66"/>
      <c r="AU224" s="66"/>
      <c r="AV224" s="66"/>
      <c r="AW224" s="66"/>
      <c r="AX224" s="66"/>
      <c r="AY224" s="66"/>
      <c r="AZ224" s="66"/>
      <c r="BA224" s="66"/>
      <c r="BB224" s="66"/>
      <c r="BC224" s="66"/>
      <c r="BD224" s="66"/>
      <c r="BE224" s="66"/>
      <c r="BF224" s="66"/>
      <c r="BG224" s="66"/>
      <c r="BH224" s="66"/>
      <c r="BI224" s="66"/>
      <c r="BJ224" s="66"/>
      <c r="BK224" s="66"/>
      <c r="BL224" s="66"/>
      <c r="BM224" s="66"/>
      <c r="BN224" s="66"/>
      <c r="BO224" s="66"/>
      <c r="BP224" s="66"/>
      <c r="BQ224" s="66"/>
      <c r="BR224" s="66"/>
      <c r="BS224" s="66"/>
      <c r="BT224" s="66"/>
      <c r="BU224" s="66"/>
      <c r="BV224" s="66"/>
      <c r="BW224" s="66"/>
      <c r="BX224" s="66"/>
      <c r="BY224" s="66"/>
      <c r="BZ224" s="66"/>
      <c r="CA224" s="66"/>
      <c r="CB224" s="66"/>
      <c r="CC224" s="66"/>
      <c r="CD224" s="66"/>
      <c r="CE224" s="66"/>
      <c r="CF224" s="66"/>
      <c r="CG224" s="66"/>
      <c r="CH224" s="66"/>
      <c r="CI224" s="66"/>
      <c r="CJ224" s="66"/>
      <c r="CK224" s="66"/>
      <c r="CL224" s="66"/>
      <c r="CM224" s="66"/>
      <c r="CN224" s="66"/>
      <c r="CO224" s="66"/>
      <c r="CP224" s="66"/>
      <c r="CQ224" s="66"/>
      <c r="CR224" s="66"/>
      <c r="CS224" s="66"/>
      <c r="CT224" s="66"/>
      <c r="CU224" s="66"/>
    </row>
    <row r="225" spans="1:99" s="17" customFormat="1" ht="14.4">
      <c r="A225" s="64"/>
      <c r="B225" s="64"/>
      <c r="C225" s="64"/>
      <c r="D225" s="64"/>
      <c r="E225" s="64"/>
      <c r="F225" s="64"/>
      <c r="G225" s="64"/>
      <c r="I225" s="65"/>
      <c r="K225" s="64"/>
      <c r="L225" s="64"/>
      <c r="P225" s="64"/>
      <c r="R225" s="66"/>
      <c r="S225" s="66"/>
      <c r="T225" s="66"/>
      <c r="U225" s="66"/>
      <c r="V225" s="66"/>
      <c r="W225" s="66"/>
      <c r="X225" s="66"/>
      <c r="Y225" s="66"/>
      <c r="Z225" s="66"/>
      <c r="AA225" s="66"/>
      <c r="AB225" s="66"/>
      <c r="AC225" s="66"/>
      <c r="AD225" s="66"/>
      <c r="AE225" s="66"/>
      <c r="AF225" s="66"/>
      <c r="AG225" s="66"/>
      <c r="AH225" s="66"/>
      <c r="AI225" s="66"/>
      <c r="AJ225" s="66"/>
      <c r="AK225" s="66"/>
      <c r="AL225" s="66"/>
      <c r="AM225" s="66"/>
      <c r="AN225" s="66"/>
      <c r="AO225" s="66"/>
      <c r="AP225" s="66"/>
      <c r="AQ225" s="66"/>
      <c r="AR225" s="66"/>
      <c r="AS225" s="66"/>
      <c r="AT225" s="66"/>
      <c r="AU225" s="66"/>
      <c r="AV225" s="66"/>
      <c r="AW225" s="66"/>
      <c r="AX225" s="66"/>
      <c r="AY225" s="66"/>
      <c r="AZ225" s="66"/>
      <c r="BA225" s="66"/>
      <c r="BB225" s="66"/>
      <c r="BC225" s="66"/>
      <c r="BD225" s="66"/>
      <c r="BE225" s="66"/>
      <c r="BF225" s="66"/>
      <c r="BG225" s="66"/>
      <c r="BH225" s="66"/>
      <c r="BI225" s="66"/>
      <c r="BJ225" s="66"/>
      <c r="BK225" s="66"/>
      <c r="BL225" s="66"/>
      <c r="BM225" s="66"/>
      <c r="BN225" s="66"/>
      <c r="BO225" s="66"/>
      <c r="BP225" s="66"/>
      <c r="BQ225" s="66"/>
      <c r="BR225" s="66"/>
      <c r="BS225" s="66"/>
      <c r="BT225" s="66"/>
      <c r="BU225" s="66"/>
      <c r="BV225" s="66"/>
      <c r="BW225" s="66"/>
      <c r="BX225" s="66"/>
      <c r="BY225" s="66"/>
      <c r="BZ225" s="66"/>
      <c r="CA225" s="66"/>
      <c r="CB225" s="66"/>
      <c r="CC225" s="66"/>
      <c r="CD225" s="66"/>
      <c r="CE225" s="66"/>
      <c r="CF225" s="66"/>
      <c r="CG225" s="66"/>
      <c r="CH225" s="66"/>
      <c r="CI225" s="66"/>
      <c r="CJ225" s="66"/>
      <c r="CK225" s="66"/>
      <c r="CL225" s="66"/>
      <c r="CM225" s="66"/>
      <c r="CN225" s="66"/>
      <c r="CO225" s="66"/>
      <c r="CP225" s="66"/>
      <c r="CQ225" s="66"/>
      <c r="CR225" s="66"/>
      <c r="CS225" s="66"/>
      <c r="CT225" s="66"/>
      <c r="CU225" s="66"/>
    </row>
    <row r="226" spans="1:99" s="17" customFormat="1" ht="14.4">
      <c r="A226" s="64"/>
      <c r="B226" s="64"/>
      <c r="C226" s="64"/>
      <c r="D226" s="64"/>
      <c r="E226" s="64"/>
      <c r="F226" s="64"/>
      <c r="G226" s="64"/>
      <c r="I226" s="65"/>
      <c r="K226" s="64"/>
      <c r="L226" s="64"/>
      <c r="P226" s="64"/>
      <c r="R226" s="66"/>
      <c r="S226" s="66"/>
      <c r="T226" s="66"/>
      <c r="U226" s="66"/>
      <c r="V226" s="66"/>
      <c r="W226" s="66"/>
      <c r="X226" s="66"/>
      <c r="Y226" s="66"/>
      <c r="Z226" s="66"/>
      <c r="AA226" s="66"/>
      <c r="AB226" s="66"/>
      <c r="AC226" s="66"/>
      <c r="AD226" s="66"/>
      <c r="AE226" s="66"/>
      <c r="AF226" s="66"/>
      <c r="AG226" s="66"/>
      <c r="AH226" s="66"/>
      <c r="AI226" s="66"/>
      <c r="AJ226" s="66"/>
      <c r="AK226" s="66"/>
      <c r="AL226" s="66"/>
      <c r="AM226" s="66"/>
      <c r="AN226" s="66"/>
      <c r="AO226" s="66"/>
      <c r="AP226" s="66"/>
      <c r="AQ226" s="66"/>
      <c r="AR226" s="66"/>
      <c r="AS226" s="66"/>
      <c r="AT226" s="66"/>
      <c r="AU226" s="66"/>
      <c r="AV226" s="66"/>
      <c r="AW226" s="66"/>
      <c r="AX226" s="66"/>
      <c r="AY226" s="66"/>
      <c r="AZ226" s="66"/>
      <c r="BA226" s="66"/>
      <c r="BB226" s="66"/>
      <c r="BC226" s="66"/>
      <c r="BD226" s="66"/>
      <c r="BE226" s="66"/>
      <c r="BF226" s="66"/>
      <c r="BG226" s="66"/>
      <c r="BH226" s="66"/>
      <c r="BI226" s="66"/>
      <c r="BJ226" s="66"/>
      <c r="BK226" s="66"/>
      <c r="BL226" s="66"/>
      <c r="BM226" s="66"/>
      <c r="BN226" s="66"/>
      <c r="BO226" s="66"/>
      <c r="BP226" s="66"/>
      <c r="BQ226" s="66"/>
      <c r="BR226" s="66"/>
      <c r="BS226" s="66"/>
      <c r="BT226" s="66"/>
      <c r="BU226" s="66"/>
      <c r="BV226" s="66"/>
      <c r="BW226" s="66"/>
      <c r="BX226" s="66"/>
      <c r="BY226" s="66"/>
      <c r="BZ226" s="66"/>
      <c r="CA226" s="66"/>
      <c r="CB226" s="66"/>
      <c r="CC226" s="66"/>
      <c r="CD226" s="66"/>
      <c r="CE226" s="66"/>
      <c r="CF226" s="66"/>
      <c r="CG226" s="66"/>
      <c r="CH226" s="66"/>
      <c r="CI226" s="66"/>
      <c r="CJ226" s="66"/>
      <c r="CK226" s="66"/>
      <c r="CL226" s="66"/>
      <c r="CM226" s="66"/>
      <c r="CN226" s="66"/>
      <c r="CO226" s="66"/>
      <c r="CP226" s="66"/>
      <c r="CQ226" s="66"/>
      <c r="CR226" s="66"/>
      <c r="CS226" s="66"/>
      <c r="CT226" s="66"/>
      <c r="CU226" s="66"/>
    </row>
    <row r="227" spans="1:99" s="17" customFormat="1" ht="14.4">
      <c r="A227" s="64"/>
      <c r="B227" s="64"/>
      <c r="C227" s="64"/>
      <c r="D227" s="64"/>
      <c r="E227" s="64"/>
      <c r="F227" s="64"/>
      <c r="G227" s="64"/>
      <c r="I227" s="65"/>
      <c r="K227" s="64"/>
      <c r="L227" s="64"/>
      <c r="P227" s="64"/>
      <c r="R227" s="66"/>
      <c r="S227" s="66"/>
      <c r="T227" s="66"/>
      <c r="U227" s="66"/>
      <c r="V227" s="66"/>
      <c r="W227" s="66"/>
      <c r="X227" s="66"/>
      <c r="Y227" s="66"/>
      <c r="Z227" s="66"/>
      <c r="AA227" s="66"/>
      <c r="AB227" s="66"/>
      <c r="AC227" s="66"/>
      <c r="AD227" s="66"/>
      <c r="AE227" s="66"/>
      <c r="AF227" s="66"/>
      <c r="AG227" s="66"/>
      <c r="AH227" s="66"/>
      <c r="AI227" s="66"/>
      <c r="AJ227" s="66"/>
      <c r="AK227" s="66"/>
      <c r="AL227" s="66"/>
      <c r="AM227" s="66"/>
      <c r="AN227" s="66"/>
      <c r="AO227" s="66"/>
      <c r="AP227" s="66"/>
      <c r="AQ227" s="66"/>
      <c r="AR227" s="66"/>
      <c r="AS227" s="66"/>
      <c r="AT227" s="66"/>
      <c r="AU227" s="66"/>
      <c r="AV227" s="66"/>
      <c r="AW227" s="66"/>
      <c r="AX227" s="66"/>
      <c r="AY227" s="66"/>
      <c r="AZ227" s="66"/>
      <c r="BA227" s="66"/>
      <c r="BB227" s="66"/>
      <c r="BC227" s="66"/>
      <c r="BD227" s="66"/>
      <c r="BE227" s="66"/>
      <c r="BF227" s="66"/>
      <c r="BG227" s="66"/>
      <c r="BH227" s="66"/>
      <c r="BI227" s="66"/>
      <c r="BJ227" s="66"/>
      <c r="BK227" s="66"/>
      <c r="BL227" s="66"/>
      <c r="BM227" s="66"/>
      <c r="BN227" s="66"/>
      <c r="BO227" s="66"/>
      <c r="BP227" s="66"/>
      <c r="BQ227" s="66"/>
      <c r="BR227" s="66"/>
      <c r="BS227" s="66"/>
      <c r="BT227" s="66"/>
      <c r="BU227" s="66"/>
      <c r="BV227" s="66"/>
      <c r="BW227" s="66"/>
      <c r="BX227" s="66"/>
      <c r="BY227" s="66"/>
      <c r="BZ227" s="66"/>
      <c r="CA227" s="66"/>
      <c r="CB227" s="66"/>
      <c r="CC227" s="66"/>
      <c r="CD227" s="66"/>
      <c r="CE227" s="66"/>
      <c r="CF227" s="66"/>
      <c r="CG227" s="66"/>
      <c r="CH227" s="66"/>
      <c r="CI227" s="66"/>
      <c r="CJ227" s="66"/>
      <c r="CK227" s="66"/>
      <c r="CL227" s="66"/>
      <c r="CM227" s="66"/>
      <c r="CN227" s="66"/>
      <c r="CO227" s="66"/>
      <c r="CP227" s="66"/>
      <c r="CQ227" s="66"/>
      <c r="CR227" s="66"/>
      <c r="CS227" s="66"/>
      <c r="CT227" s="66"/>
      <c r="CU227" s="66"/>
    </row>
    <row r="228" spans="1:99" s="17" customFormat="1" ht="14.4">
      <c r="A228" s="64"/>
      <c r="B228" s="64"/>
      <c r="C228" s="64"/>
      <c r="D228" s="64"/>
      <c r="E228" s="64"/>
      <c r="F228" s="64"/>
      <c r="G228" s="64"/>
      <c r="I228" s="65"/>
      <c r="K228" s="64"/>
      <c r="L228" s="64"/>
      <c r="P228" s="64"/>
      <c r="R228" s="66"/>
      <c r="S228" s="66"/>
      <c r="T228" s="66"/>
      <c r="U228" s="66"/>
      <c r="V228" s="66"/>
      <c r="W228" s="66"/>
      <c r="X228" s="66"/>
      <c r="Y228" s="66"/>
      <c r="Z228" s="66"/>
      <c r="AA228" s="66"/>
      <c r="AB228" s="66"/>
      <c r="AC228" s="66"/>
      <c r="AD228" s="66"/>
      <c r="AE228" s="66"/>
      <c r="AF228" s="66"/>
      <c r="AG228" s="66"/>
      <c r="AH228" s="66"/>
      <c r="AI228" s="66"/>
      <c r="AJ228" s="66"/>
      <c r="AK228" s="66"/>
      <c r="AL228" s="66"/>
      <c r="AM228" s="66"/>
      <c r="AN228" s="66"/>
      <c r="AO228" s="66"/>
      <c r="AP228" s="66"/>
      <c r="AQ228" s="66"/>
      <c r="AR228" s="66"/>
      <c r="AS228" s="66"/>
      <c r="AT228" s="66"/>
      <c r="AU228" s="66"/>
      <c r="AV228" s="66"/>
      <c r="AW228" s="66"/>
      <c r="AX228" s="66"/>
      <c r="AY228" s="66"/>
      <c r="AZ228" s="66"/>
      <c r="BA228" s="66"/>
      <c r="BB228" s="66"/>
      <c r="BC228" s="66"/>
      <c r="BD228" s="66"/>
      <c r="BE228" s="66"/>
      <c r="BF228" s="66"/>
      <c r="BG228" s="66"/>
      <c r="BH228" s="66"/>
      <c r="BI228" s="66"/>
      <c r="BJ228" s="66"/>
      <c r="BK228" s="66"/>
      <c r="BL228" s="66"/>
      <c r="BM228" s="66"/>
      <c r="BN228" s="66"/>
      <c r="BO228" s="66"/>
      <c r="BP228" s="66"/>
      <c r="BQ228" s="66"/>
      <c r="BR228" s="66"/>
      <c r="BS228" s="66"/>
      <c r="BT228" s="66"/>
      <c r="BU228" s="66"/>
      <c r="BV228" s="66"/>
      <c r="BW228" s="66"/>
      <c r="BX228" s="66"/>
      <c r="BY228" s="66"/>
      <c r="BZ228" s="66"/>
      <c r="CA228" s="66"/>
      <c r="CB228" s="66"/>
      <c r="CC228" s="66"/>
      <c r="CD228" s="66"/>
      <c r="CE228" s="66"/>
      <c r="CF228" s="66"/>
      <c r="CG228" s="66"/>
      <c r="CH228" s="66"/>
      <c r="CI228" s="66"/>
      <c r="CJ228" s="66"/>
      <c r="CK228" s="66"/>
      <c r="CL228" s="66"/>
      <c r="CM228" s="66"/>
      <c r="CN228" s="66"/>
      <c r="CO228" s="66"/>
      <c r="CP228" s="66"/>
      <c r="CQ228" s="66"/>
      <c r="CR228" s="66"/>
      <c r="CS228" s="66"/>
      <c r="CT228" s="66"/>
      <c r="CU228" s="66"/>
    </row>
    <row r="229" spans="1:99" s="17" customFormat="1" ht="14.4">
      <c r="A229" s="64"/>
      <c r="B229" s="64"/>
      <c r="C229" s="64"/>
      <c r="D229" s="64"/>
      <c r="E229" s="64"/>
      <c r="F229" s="64"/>
      <c r="G229" s="64"/>
      <c r="I229" s="65"/>
      <c r="K229" s="64"/>
      <c r="L229" s="64"/>
      <c r="P229" s="64"/>
      <c r="R229" s="66"/>
      <c r="S229" s="66"/>
      <c r="T229" s="66"/>
      <c r="U229" s="66"/>
      <c r="V229" s="66"/>
      <c r="W229" s="66"/>
      <c r="X229" s="66"/>
      <c r="Y229" s="66"/>
      <c r="Z229" s="66"/>
      <c r="AA229" s="66"/>
      <c r="AB229" s="66"/>
      <c r="AC229" s="66"/>
      <c r="AD229" s="66"/>
      <c r="AE229" s="66"/>
      <c r="AF229" s="66"/>
      <c r="AG229" s="66"/>
      <c r="AH229" s="66"/>
      <c r="AI229" s="66"/>
      <c r="AJ229" s="66"/>
      <c r="AK229" s="66"/>
      <c r="AL229" s="66"/>
      <c r="AM229" s="66"/>
      <c r="AN229" s="66"/>
      <c r="AO229" s="66"/>
      <c r="AP229" s="66"/>
      <c r="AQ229" s="66"/>
      <c r="AR229" s="66"/>
      <c r="AS229" s="66"/>
      <c r="AT229" s="66"/>
      <c r="AU229" s="66"/>
      <c r="AV229" s="66"/>
      <c r="AW229" s="66"/>
      <c r="AX229" s="66"/>
      <c r="AY229" s="66"/>
      <c r="AZ229" s="66"/>
      <c r="BA229" s="66"/>
      <c r="BB229" s="66"/>
      <c r="BC229" s="66"/>
      <c r="BD229" s="66"/>
      <c r="BE229" s="66"/>
      <c r="BF229" s="66"/>
      <c r="BG229" s="66"/>
      <c r="BH229" s="66"/>
      <c r="BI229" s="66"/>
      <c r="BJ229" s="66"/>
      <c r="BK229" s="66"/>
      <c r="BL229" s="66"/>
      <c r="BM229" s="66"/>
      <c r="BN229" s="66"/>
      <c r="BO229" s="66"/>
      <c r="BP229" s="66"/>
      <c r="BQ229" s="66"/>
      <c r="BR229" s="66"/>
      <c r="BS229" s="66"/>
      <c r="BT229" s="66"/>
      <c r="BU229" s="66"/>
      <c r="BV229" s="66"/>
      <c r="BW229" s="66"/>
      <c r="BX229" s="66"/>
      <c r="BY229" s="66"/>
      <c r="BZ229" s="66"/>
      <c r="CA229" s="66"/>
      <c r="CB229" s="66"/>
      <c r="CC229" s="66"/>
      <c r="CD229" s="66"/>
      <c r="CE229" s="66"/>
      <c r="CF229" s="66"/>
      <c r="CG229" s="66"/>
      <c r="CH229" s="66"/>
      <c r="CI229" s="66"/>
      <c r="CJ229" s="66"/>
      <c r="CK229" s="66"/>
      <c r="CL229" s="66"/>
      <c r="CM229" s="66"/>
      <c r="CN229" s="66"/>
      <c r="CO229" s="66"/>
      <c r="CP229" s="66"/>
      <c r="CQ229" s="66"/>
      <c r="CR229" s="66"/>
      <c r="CS229" s="66"/>
      <c r="CT229" s="66"/>
      <c r="CU229" s="66"/>
    </row>
    <row r="230" spans="1:99" s="17" customFormat="1" ht="14.4">
      <c r="A230" s="64"/>
      <c r="B230" s="64"/>
      <c r="C230" s="64"/>
      <c r="D230" s="64"/>
      <c r="E230" s="64"/>
      <c r="F230" s="64"/>
      <c r="G230" s="64"/>
      <c r="I230" s="65"/>
      <c r="K230" s="64"/>
      <c r="L230" s="64"/>
      <c r="P230" s="64"/>
      <c r="R230" s="66"/>
      <c r="S230" s="66"/>
      <c r="T230" s="66"/>
      <c r="U230" s="66"/>
      <c r="V230" s="66"/>
      <c r="W230" s="66"/>
      <c r="X230" s="66"/>
      <c r="Y230" s="66"/>
      <c r="Z230" s="66"/>
      <c r="AA230" s="66"/>
      <c r="AB230" s="66"/>
      <c r="AC230" s="66"/>
      <c r="AD230" s="66"/>
      <c r="AE230" s="66"/>
      <c r="AF230" s="66"/>
      <c r="AG230" s="66"/>
      <c r="AH230" s="66"/>
      <c r="AI230" s="66"/>
      <c r="AJ230" s="66"/>
      <c r="AK230" s="66"/>
      <c r="AL230" s="66"/>
      <c r="AM230" s="66"/>
      <c r="AN230" s="66"/>
      <c r="AO230" s="66"/>
      <c r="AP230" s="66"/>
      <c r="AQ230" s="66"/>
      <c r="AR230" s="66"/>
      <c r="AS230" s="66"/>
      <c r="AT230" s="66"/>
      <c r="AU230" s="66"/>
      <c r="AV230" s="66"/>
      <c r="AW230" s="66"/>
      <c r="AX230" s="66"/>
      <c r="AY230" s="66"/>
      <c r="AZ230" s="66"/>
      <c r="BA230" s="66"/>
      <c r="BB230" s="66"/>
      <c r="BC230" s="66"/>
      <c r="BD230" s="66"/>
      <c r="BE230" s="66"/>
      <c r="BF230" s="66"/>
      <c r="BG230" s="66"/>
      <c r="BH230" s="66"/>
      <c r="BI230" s="66"/>
      <c r="BJ230" s="66"/>
      <c r="BK230" s="66"/>
      <c r="BL230" s="66"/>
      <c r="BM230" s="66"/>
      <c r="BN230" s="66"/>
      <c r="BO230" s="66"/>
      <c r="BP230" s="66"/>
      <c r="BQ230" s="66"/>
      <c r="BR230" s="66"/>
      <c r="BS230" s="66"/>
      <c r="BT230" s="66"/>
      <c r="BU230" s="66"/>
      <c r="BV230" s="66"/>
      <c r="BW230" s="66"/>
      <c r="BX230" s="66"/>
      <c r="BY230" s="66"/>
      <c r="BZ230" s="66"/>
      <c r="CA230" s="66"/>
      <c r="CB230" s="66"/>
      <c r="CC230" s="66"/>
      <c r="CD230" s="66"/>
      <c r="CE230" s="66"/>
      <c r="CF230" s="66"/>
      <c r="CG230" s="66"/>
      <c r="CH230" s="66"/>
      <c r="CI230" s="66"/>
      <c r="CJ230" s="66"/>
      <c r="CK230" s="66"/>
      <c r="CL230" s="66"/>
      <c r="CM230" s="66"/>
      <c r="CN230" s="66"/>
      <c r="CO230" s="66"/>
      <c r="CP230" s="66"/>
      <c r="CQ230" s="66"/>
      <c r="CR230" s="66"/>
      <c r="CS230" s="66"/>
      <c r="CT230" s="66"/>
      <c r="CU230" s="66"/>
    </row>
    <row r="231" spans="1:99" s="17" customFormat="1" ht="14.4">
      <c r="A231" s="64"/>
      <c r="B231" s="64"/>
      <c r="C231" s="64"/>
      <c r="D231" s="64"/>
      <c r="E231" s="64"/>
      <c r="F231" s="64"/>
      <c r="G231" s="64"/>
      <c r="I231" s="65"/>
      <c r="K231" s="64"/>
      <c r="L231" s="64"/>
      <c r="P231" s="64"/>
      <c r="R231" s="66"/>
      <c r="S231" s="66"/>
      <c r="T231" s="66"/>
      <c r="U231" s="66"/>
      <c r="V231" s="66"/>
      <c r="W231" s="66"/>
      <c r="X231" s="66"/>
      <c r="Y231" s="66"/>
      <c r="Z231" s="66"/>
      <c r="AA231" s="66"/>
      <c r="AB231" s="66"/>
      <c r="AC231" s="66"/>
      <c r="AD231" s="66"/>
      <c r="AE231" s="66"/>
      <c r="AF231" s="66"/>
      <c r="AG231" s="66"/>
      <c r="AH231" s="66"/>
      <c r="AI231" s="66"/>
      <c r="AJ231" s="66"/>
      <c r="AK231" s="66"/>
      <c r="AL231" s="66"/>
      <c r="AM231" s="66"/>
      <c r="AN231" s="66"/>
      <c r="AO231" s="66"/>
      <c r="AP231" s="66"/>
      <c r="AQ231" s="66"/>
      <c r="AR231" s="66"/>
      <c r="AS231" s="66"/>
      <c r="AT231" s="66"/>
      <c r="AU231" s="66"/>
      <c r="AV231" s="66"/>
      <c r="AW231" s="66"/>
      <c r="AX231" s="66"/>
      <c r="AY231" s="66"/>
      <c r="AZ231" s="66"/>
      <c r="BA231" s="66"/>
      <c r="BB231" s="66"/>
      <c r="BC231" s="66"/>
      <c r="BD231" s="66"/>
      <c r="BE231" s="66"/>
      <c r="BF231" s="66"/>
      <c r="BG231" s="66"/>
      <c r="BH231" s="66"/>
      <c r="BI231" s="66"/>
      <c r="BJ231" s="66"/>
      <c r="BK231" s="66"/>
      <c r="BL231" s="66"/>
      <c r="BM231" s="66"/>
      <c r="BN231" s="66"/>
      <c r="BO231" s="66"/>
      <c r="BP231" s="66"/>
      <c r="BQ231" s="66"/>
      <c r="BR231" s="66"/>
      <c r="BS231" s="66"/>
      <c r="BT231" s="66"/>
      <c r="BU231" s="66"/>
      <c r="BV231" s="66"/>
      <c r="BW231" s="66"/>
      <c r="BX231" s="66"/>
      <c r="BY231" s="66"/>
      <c r="BZ231" s="66"/>
      <c r="CA231" s="66"/>
      <c r="CB231" s="66"/>
      <c r="CC231" s="66"/>
      <c r="CD231" s="66"/>
      <c r="CE231" s="66"/>
      <c r="CF231" s="66"/>
      <c r="CG231" s="66"/>
      <c r="CH231" s="66"/>
      <c r="CI231" s="66"/>
      <c r="CJ231" s="66"/>
      <c r="CK231" s="66"/>
      <c r="CL231" s="66"/>
      <c r="CM231" s="66"/>
      <c r="CN231" s="66"/>
      <c r="CO231" s="66"/>
      <c r="CP231" s="66"/>
      <c r="CQ231" s="66"/>
      <c r="CR231" s="66"/>
      <c r="CS231" s="66"/>
      <c r="CT231" s="66"/>
      <c r="CU231" s="66"/>
    </row>
    <row r="232" spans="1:99" s="17" customFormat="1" ht="14.4">
      <c r="A232" s="64"/>
      <c r="B232" s="64"/>
      <c r="C232" s="64"/>
      <c r="D232" s="64"/>
      <c r="E232" s="64"/>
      <c r="F232" s="64"/>
      <c r="G232" s="64"/>
      <c r="I232" s="65"/>
      <c r="K232" s="64"/>
      <c r="L232" s="64"/>
      <c r="P232" s="64"/>
      <c r="R232" s="66"/>
      <c r="S232" s="66"/>
      <c r="T232" s="66"/>
      <c r="U232" s="66"/>
      <c r="V232" s="66"/>
      <c r="W232" s="66"/>
      <c r="X232" s="66"/>
      <c r="Y232" s="66"/>
      <c r="Z232" s="66"/>
      <c r="AA232" s="66"/>
      <c r="AB232" s="66"/>
      <c r="AC232" s="66"/>
      <c r="AD232" s="66"/>
      <c r="AE232" s="66"/>
      <c r="AF232" s="66"/>
      <c r="AG232" s="66"/>
      <c r="AH232" s="66"/>
      <c r="AI232" s="66"/>
      <c r="AJ232" s="66"/>
      <c r="AK232" s="66"/>
      <c r="AL232" s="66"/>
      <c r="AM232" s="66"/>
      <c r="AN232" s="66"/>
      <c r="AO232" s="66"/>
      <c r="AP232" s="66"/>
      <c r="AQ232" s="66"/>
      <c r="AR232" s="66"/>
      <c r="AS232" s="66"/>
      <c r="AT232" s="66"/>
      <c r="AU232" s="66"/>
      <c r="AV232" s="66"/>
      <c r="AW232" s="66"/>
      <c r="AX232" s="66"/>
      <c r="AY232" s="66"/>
      <c r="AZ232" s="66"/>
      <c r="BA232" s="66"/>
      <c r="BB232" s="66"/>
      <c r="BC232" s="66"/>
      <c r="BD232" s="66"/>
      <c r="BE232" s="66"/>
      <c r="BF232" s="66"/>
      <c r="BG232" s="66"/>
      <c r="BH232" s="66"/>
      <c r="BI232" s="66"/>
      <c r="BJ232" s="66"/>
      <c r="BK232" s="66"/>
      <c r="BL232" s="66"/>
      <c r="BM232" s="66"/>
      <c r="BN232" s="66"/>
      <c r="BO232" s="66"/>
      <c r="BP232" s="66"/>
      <c r="BQ232" s="66"/>
      <c r="BR232" s="66"/>
      <c r="BS232" s="66"/>
      <c r="BT232" s="66"/>
      <c r="BU232" s="66"/>
      <c r="BV232" s="66"/>
      <c r="BW232" s="66"/>
      <c r="BX232" s="66"/>
      <c r="BY232" s="66"/>
      <c r="BZ232" s="66"/>
      <c r="CA232" s="66"/>
      <c r="CB232" s="66"/>
      <c r="CC232" s="66"/>
      <c r="CD232" s="66"/>
      <c r="CE232" s="66"/>
      <c r="CF232" s="66"/>
      <c r="CG232" s="66"/>
      <c r="CH232" s="66"/>
      <c r="CI232" s="66"/>
      <c r="CJ232" s="66"/>
      <c r="CK232" s="66"/>
      <c r="CL232" s="66"/>
      <c r="CM232" s="66"/>
      <c r="CN232" s="66"/>
      <c r="CO232" s="66"/>
      <c r="CP232" s="66"/>
      <c r="CQ232" s="66"/>
      <c r="CR232" s="66"/>
      <c r="CS232" s="66"/>
      <c r="CT232" s="66"/>
      <c r="CU232" s="66"/>
    </row>
    <row r="233" spans="1:99" s="17" customFormat="1" ht="14.4">
      <c r="A233" s="64"/>
      <c r="B233" s="64"/>
      <c r="C233" s="64"/>
      <c r="D233" s="64"/>
      <c r="E233" s="64"/>
      <c r="F233" s="64"/>
      <c r="G233" s="64"/>
      <c r="I233" s="65"/>
      <c r="K233" s="64"/>
      <c r="L233" s="64"/>
      <c r="P233" s="64"/>
      <c r="R233" s="66"/>
      <c r="S233" s="66"/>
      <c r="T233" s="66"/>
      <c r="U233" s="66"/>
      <c r="V233" s="66"/>
      <c r="W233" s="66"/>
      <c r="X233" s="66"/>
      <c r="Y233" s="66"/>
      <c r="Z233" s="66"/>
      <c r="AA233" s="66"/>
      <c r="AB233" s="66"/>
      <c r="AC233" s="66"/>
      <c r="AD233" s="66"/>
      <c r="AE233" s="66"/>
      <c r="AF233" s="66"/>
      <c r="AG233" s="66"/>
      <c r="AH233" s="66"/>
      <c r="AI233" s="66"/>
      <c r="AJ233" s="66"/>
      <c r="AK233" s="66"/>
      <c r="AL233" s="66"/>
      <c r="AM233" s="66"/>
      <c r="AN233" s="66"/>
      <c r="AO233" s="66"/>
      <c r="AP233" s="66"/>
      <c r="AQ233" s="66"/>
      <c r="AR233" s="66"/>
      <c r="AS233" s="66"/>
      <c r="AT233" s="66"/>
      <c r="AU233" s="66"/>
      <c r="AV233" s="66"/>
      <c r="AW233" s="66"/>
      <c r="AX233" s="66"/>
      <c r="AY233" s="66"/>
      <c r="AZ233" s="66"/>
      <c r="BA233" s="66"/>
      <c r="BB233" s="66"/>
      <c r="BC233" s="66"/>
      <c r="BD233" s="66"/>
      <c r="BE233" s="66"/>
      <c r="BF233" s="66"/>
      <c r="BG233" s="66"/>
      <c r="BH233" s="66"/>
      <c r="BI233" s="66"/>
      <c r="BJ233" s="66"/>
      <c r="BK233" s="66"/>
      <c r="BL233" s="66"/>
      <c r="BM233" s="66"/>
      <c r="BN233" s="66"/>
      <c r="BO233" s="66"/>
      <c r="BP233" s="66"/>
      <c r="BQ233" s="66"/>
      <c r="BR233" s="66"/>
      <c r="BS233" s="66"/>
      <c r="BT233" s="66"/>
      <c r="BU233" s="66"/>
      <c r="BV233" s="66"/>
      <c r="BW233" s="66"/>
      <c r="BX233" s="66"/>
      <c r="BY233" s="66"/>
      <c r="BZ233" s="66"/>
      <c r="CA233" s="66"/>
      <c r="CB233" s="66"/>
      <c r="CC233" s="66"/>
      <c r="CD233" s="66"/>
      <c r="CE233" s="66"/>
      <c r="CF233" s="66"/>
      <c r="CG233" s="66"/>
      <c r="CH233" s="66"/>
      <c r="CI233" s="66"/>
      <c r="CJ233" s="66"/>
      <c r="CK233" s="66"/>
      <c r="CL233" s="66"/>
      <c r="CM233" s="66"/>
      <c r="CN233" s="66"/>
      <c r="CO233" s="66"/>
      <c r="CP233" s="66"/>
      <c r="CQ233" s="66"/>
      <c r="CR233" s="66"/>
      <c r="CS233" s="66"/>
      <c r="CT233" s="66"/>
      <c r="CU233" s="66"/>
    </row>
    <row r="234" spans="1:99" s="17" customFormat="1" ht="14.4">
      <c r="A234" s="64"/>
      <c r="B234" s="64"/>
      <c r="C234" s="64"/>
      <c r="D234" s="64"/>
      <c r="E234" s="64"/>
      <c r="F234" s="64"/>
      <c r="G234" s="64"/>
      <c r="I234" s="65"/>
      <c r="K234" s="64"/>
      <c r="L234" s="64"/>
      <c r="P234" s="64"/>
      <c r="R234" s="66"/>
      <c r="S234" s="66"/>
      <c r="T234" s="66"/>
      <c r="U234" s="66"/>
      <c r="V234" s="66"/>
      <c r="W234" s="66"/>
      <c r="X234" s="66"/>
      <c r="Y234" s="66"/>
      <c r="Z234" s="66"/>
      <c r="AA234" s="66"/>
      <c r="AB234" s="66"/>
      <c r="AC234" s="66"/>
      <c r="AD234" s="66"/>
      <c r="AE234" s="66"/>
      <c r="AF234" s="66"/>
      <c r="AG234" s="66"/>
      <c r="AH234" s="66"/>
      <c r="AI234" s="66"/>
      <c r="AJ234" s="66"/>
      <c r="AK234" s="66"/>
      <c r="AL234" s="66"/>
      <c r="AM234" s="66"/>
      <c r="AN234" s="66"/>
      <c r="AO234" s="66"/>
      <c r="AP234" s="66"/>
      <c r="AQ234" s="66"/>
      <c r="AR234" s="66"/>
      <c r="AS234" s="66"/>
      <c r="AT234" s="66"/>
      <c r="AU234" s="66"/>
      <c r="AV234" s="66"/>
      <c r="AW234" s="66"/>
      <c r="AX234" s="66"/>
      <c r="AY234" s="66"/>
      <c r="AZ234" s="66"/>
      <c r="BA234" s="66"/>
      <c r="BB234" s="66"/>
      <c r="BC234" s="66"/>
      <c r="BD234" s="66"/>
      <c r="BE234" s="66"/>
      <c r="BF234" s="66"/>
      <c r="BG234" s="66"/>
      <c r="BH234" s="66"/>
      <c r="BI234" s="66"/>
      <c r="BJ234" s="66"/>
      <c r="BK234" s="66"/>
      <c r="BL234" s="66"/>
      <c r="BM234" s="66"/>
      <c r="BN234" s="66"/>
      <c r="BO234" s="66"/>
      <c r="BP234" s="66"/>
      <c r="BQ234" s="66"/>
      <c r="BR234" s="66"/>
      <c r="BS234" s="66"/>
      <c r="BT234" s="66"/>
      <c r="BU234" s="66"/>
      <c r="BV234" s="66"/>
      <c r="BW234" s="66"/>
      <c r="BX234" s="66"/>
      <c r="BY234" s="66"/>
      <c r="BZ234" s="66"/>
      <c r="CA234" s="66"/>
      <c r="CB234" s="66"/>
      <c r="CC234" s="66"/>
      <c r="CD234" s="66"/>
      <c r="CE234" s="66"/>
      <c r="CF234" s="66"/>
      <c r="CG234" s="66"/>
      <c r="CH234" s="66"/>
      <c r="CI234" s="66"/>
      <c r="CJ234" s="66"/>
      <c r="CK234" s="66"/>
      <c r="CL234" s="66"/>
      <c r="CM234" s="66"/>
      <c r="CN234" s="66"/>
      <c r="CO234" s="66"/>
      <c r="CP234" s="66"/>
      <c r="CQ234" s="66"/>
      <c r="CR234" s="66"/>
      <c r="CS234" s="66"/>
      <c r="CT234" s="66"/>
      <c r="CU234" s="66"/>
    </row>
    <row r="235" spans="1:99" s="17" customFormat="1" ht="14.4">
      <c r="A235" s="64"/>
      <c r="B235" s="64"/>
      <c r="C235" s="64"/>
      <c r="D235" s="64"/>
      <c r="E235" s="64"/>
      <c r="F235" s="64"/>
      <c r="G235" s="64"/>
      <c r="I235" s="65"/>
      <c r="K235" s="64"/>
      <c r="L235" s="64"/>
      <c r="P235" s="64"/>
      <c r="R235" s="66"/>
      <c r="S235" s="66"/>
      <c r="T235" s="66"/>
      <c r="U235" s="66"/>
      <c r="V235" s="66"/>
      <c r="W235" s="66"/>
      <c r="X235" s="66"/>
      <c r="Y235" s="66"/>
      <c r="Z235" s="66"/>
      <c r="AA235" s="66"/>
      <c r="AB235" s="66"/>
      <c r="AC235" s="66"/>
      <c r="AD235" s="66"/>
      <c r="AE235" s="66"/>
      <c r="AF235" s="66"/>
      <c r="AG235" s="66"/>
      <c r="AH235" s="66"/>
      <c r="AI235" s="66"/>
      <c r="AJ235" s="66"/>
      <c r="AK235" s="66"/>
      <c r="AL235" s="66"/>
      <c r="AM235" s="66"/>
      <c r="AN235" s="66"/>
      <c r="AO235" s="66"/>
      <c r="AP235" s="66"/>
      <c r="AQ235" s="66"/>
      <c r="AR235" s="66"/>
      <c r="AS235" s="66"/>
      <c r="AT235" s="66"/>
      <c r="AU235" s="66"/>
      <c r="AV235" s="66"/>
      <c r="AW235" s="66"/>
      <c r="AX235" s="66"/>
      <c r="AY235" s="66"/>
      <c r="AZ235" s="66"/>
      <c r="BA235" s="66"/>
      <c r="BB235" s="66"/>
      <c r="BC235" s="66"/>
      <c r="BD235" s="66"/>
      <c r="BE235" s="66"/>
      <c r="BF235" s="66"/>
      <c r="BG235" s="66"/>
      <c r="BH235" s="66"/>
      <c r="BI235" s="66"/>
      <c r="BJ235" s="66"/>
      <c r="BK235" s="66"/>
      <c r="BL235" s="66"/>
      <c r="BM235" s="66"/>
      <c r="BN235" s="66"/>
      <c r="BO235" s="66"/>
      <c r="BP235" s="66"/>
      <c r="BQ235" s="66"/>
      <c r="BR235" s="66"/>
      <c r="BS235" s="66"/>
      <c r="BT235" s="66"/>
      <c r="BU235" s="66"/>
      <c r="BV235" s="66"/>
      <c r="BW235" s="66"/>
      <c r="BX235" s="66"/>
      <c r="BY235" s="66"/>
      <c r="BZ235" s="66"/>
      <c r="CA235" s="66"/>
      <c r="CB235" s="66"/>
      <c r="CC235" s="66"/>
      <c r="CD235" s="66"/>
      <c r="CE235" s="66"/>
      <c r="CF235" s="66"/>
      <c r="CG235" s="66"/>
      <c r="CH235" s="66"/>
      <c r="CI235" s="66"/>
      <c r="CJ235" s="66"/>
      <c r="CK235" s="66"/>
      <c r="CL235" s="66"/>
      <c r="CM235" s="66"/>
      <c r="CN235" s="66"/>
      <c r="CO235" s="66"/>
      <c r="CP235" s="66"/>
      <c r="CQ235" s="66"/>
      <c r="CR235" s="66"/>
      <c r="CS235" s="66"/>
      <c r="CT235" s="66"/>
      <c r="CU235" s="66"/>
    </row>
    <row r="236" spans="1:99" s="17" customFormat="1" ht="14.4">
      <c r="A236" s="64"/>
      <c r="B236" s="64"/>
      <c r="C236" s="64"/>
      <c r="D236" s="64"/>
      <c r="E236" s="64"/>
      <c r="F236" s="64"/>
      <c r="G236" s="64"/>
      <c r="I236" s="65"/>
      <c r="K236" s="64"/>
      <c r="L236" s="64"/>
      <c r="P236" s="64"/>
      <c r="R236" s="66"/>
      <c r="S236" s="66"/>
      <c r="T236" s="66"/>
      <c r="U236" s="66"/>
      <c r="V236" s="66"/>
      <c r="W236" s="66"/>
      <c r="X236" s="66"/>
      <c r="Y236" s="66"/>
      <c r="Z236" s="66"/>
      <c r="AA236" s="66"/>
      <c r="AB236" s="66"/>
      <c r="AC236" s="66"/>
      <c r="AD236" s="66"/>
      <c r="AE236" s="66"/>
      <c r="AF236" s="66"/>
      <c r="AG236" s="66"/>
      <c r="AH236" s="66"/>
      <c r="AI236" s="66"/>
      <c r="AJ236" s="66"/>
      <c r="AK236" s="66"/>
      <c r="AL236" s="66"/>
      <c r="AM236" s="66"/>
      <c r="AN236" s="66"/>
      <c r="AO236" s="66"/>
      <c r="AP236" s="66"/>
      <c r="AQ236" s="66"/>
      <c r="AR236" s="66"/>
      <c r="AS236" s="66"/>
      <c r="AT236" s="66"/>
      <c r="AU236" s="66"/>
      <c r="AV236" s="66"/>
      <c r="AW236" s="66"/>
      <c r="AX236" s="66"/>
      <c r="AY236" s="66"/>
      <c r="AZ236" s="66"/>
      <c r="BA236" s="66"/>
      <c r="BB236" s="66"/>
      <c r="BC236" s="66"/>
      <c r="BD236" s="66"/>
      <c r="BE236" s="66"/>
      <c r="BF236" s="66"/>
      <c r="BG236" s="66"/>
      <c r="BH236" s="66"/>
      <c r="BI236" s="66"/>
      <c r="BJ236" s="66"/>
      <c r="BK236" s="66"/>
      <c r="BL236" s="66"/>
      <c r="BM236" s="66"/>
      <c r="BN236" s="66"/>
      <c r="BO236" s="66"/>
      <c r="BP236" s="66"/>
      <c r="BQ236" s="66"/>
      <c r="BR236" s="66"/>
      <c r="BS236" s="66"/>
      <c r="BT236" s="66"/>
      <c r="BU236" s="66"/>
      <c r="BV236" s="66"/>
      <c r="BW236" s="66"/>
      <c r="BX236" s="66"/>
      <c r="BY236" s="66"/>
      <c r="BZ236" s="66"/>
      <c r="CA236" s="66"/>
      <c r="CB236" s="66"/>
      <c r="CC236" s="66"/>
      <c r="CD236" s="66"/>
      <c r="CE236" s="66"/>
      <c r="CF236" s="66"/>
      <c r="CG236" s="66"/>
      <c r="CH236" s="66"/>
      <c r="CI236" s="66"/>
      <c r="CJ236" s="66"/>
      <c r="CK236" s="66"/>
      <c r="CL236" s="66"/>
      <c r="CM236" s="66"/>
      <c r="CN236" s="66"/>
      <c r="CO236" s="66"/>
      <c r="CP236" s="66"/>
      <c r="CQ236" s="66"/>
      <c r="CR236" s="66"/>
      <c r="CS236" s="66"/>
      <c r="CT236" s="66"/>
      <c r="CU236" s="66"/>
    </row>
    <row r="237" spans="1:99" s="17" customFormat="1" ht="14.4">
      <c r="A237" s="64"/>
      <c r="B237" s="64"/>
      <c r="C237" s="64"/>
      <c r="D237" s="64"/>
      <c r="E237" s="64"/>
      <c r="F237" s="64"/>
      <c r="G237" s="64"/>
      <c r="I237" s="65"/>
      <c r="K237" s="64"/>
      <c r="L237" s="64"/>
      <c r="P237" s="64"/>
      <c r="R237" s="66"/>
      <c r="S237" s="66"/>
      <c r="T237" s="66"/>
      <c r="U237" s="66"/>
      <c r="V237" s="66"/>
      <c r="W237" s="66"/>
      <c r="X237" s="66"/>
      <c r="Y237" s="66"/>
      <c r="Z237" s="66"/>
      <c r="AA237" s="66"/>
      <c r="AB237" s="66"/>
      <c r="AC237" s="66"/>
      <c r="AD237" s="66"/>
      <c r="AE237" s="66"/>
      <c r="AF237" s="66"/>
      <c r="AG237" s="66"/>
      <c r="AH237" s="66"/>
      <c r="AI237" s="66"/>
      <c r="AJ237" s="66"/>
      <c r="AK237" s="66"/>
      <c r="AL237" s="66"/>
      <c r="AM237" s="66"/>
      <c r="AN237" s="66"/>
      <c r="AO237" s="66"/>
      <c r="AP237" s="66"/>
      <c r="AQ237" s="66"/>
      <c r="AR237" s="66"/>
      <c r="AS237" s="66"/>
      <c r="AT237" s="66"/>
      <c r="AU237" s="66"/>
      <c r="AV237" s="66"/>
      <c r="AW237" s="66"/>
      <c r="AX237" s="66"/>
      <c r="AY237" s="66"/>
      <c r="AZ237" s="66"/>
      <c r="BA237" s="66"/>
      <c r="BB237" s="66"/>
      <c r="BC237" s="66"/>
      <c r="BD237" s="66"/>
      <c r="BE237" s="66"/>
      <c r="BF237" s="66"/>
      <c r="BG237" s="66"/>
      <c r="BH237" s="66"/>
      <c r="BI237" s="66"/>
      <c r="BJ237" s="66"/>
      <c r="BK237" s="66"/>
      <c r="BL237" s="66"/>
      <c r="BM237" s="66"/>
      <c r="BN237" s="66"/>
      <c r="BO237" s="66"/>
      <c r="BP237" s="66"/>
      <c r="BQ237" s="66"/>
      <c r="BR237" s="66"/>
      <c r="BS237" s="66"/>
      <c r="BT237" s="66"/>
      <c r="BU237" s="66"/>
      <c r="BV237" s="66"/>
      <c r="BW237" s="66"/>
      <c r="BX237" s="66"/>
      <c r="BY237" s="66"/>
      <c r="BZ237" s="66"/>
      <c r="CA237" s="66"/>
      <c r="CB237" s="66"/>
      <c r="CC237" s="66"/>
      <c r="CD237" s="66"/>
      <c r="CE237" s="66"/>
      <c r="CF237" s="66"/>
      <c r="CG237" s="66"/>
      <c r="CH237" s="66"/>
      <c r="CI237" s="66"/>
      <c r="CJ237" s="66"/>
      <c r="CK237" s="66"/>
      <c r="CL237" s="66"/>
      <c r="CM237" s="66"/>
      <c r="CN237" s="66"/>
      <c r="CO237" s="66"/>
      <c r="CP237" s="66"/>
      <c r="CQ237" s="66"/>
      <c r="CR237" s="66"/>
      <c r="CS237" s="66"/>
      <c r="CT237" s="66"/>
      <c r="CU237" s="66"/>
    </row>
    <row r="238" spans="1:99" s="17" customFormat="1" ht="14.4">
      <c r="A238" s="64"/>
      <c r="B238" s="64"/>
      <c r="C238" s="64"/>
      <c r="D238" s="64"/>
      <c r="E238" s="64"/>
      <c r="F238" s="64"/>
      <c r="G238" s="64"/>
      <c r="I238" s="65"/>
      <c r="K238" s="64"/>
      <c r="L238" s="64"/>
      <c r="P238" s="64"/>
      <c r="R238" s="66"/>
      <c r="S238" s="66"/>
      <c r="T238" s="66"/>
      <c r="U238" s="66"/>
      <c r="V238" s="66"/>
      <c r="W238" s="66"/>
      <c r="X238" s="66"/>
      <c r="Y238" s="66"/>
      <c r="Z238" s="66"/>
      <c r="AA238" s="66"/>
      <c r="AB238" s="66"/>
      <c r="AC238" s="66"/>
      <c r="AD238" s="66"/>
      <c r="AE238" s="66"/>
      <c r="AF238" s="66"/>
      <c r="AG238" s="66"/>
      <c r="AH238" s="66"/>
      <c r="AI238" s="66"/>
      <c r="AJ238" s="66"/>
      <c r="AK238" s="66"/>
      <c r="AL238" s="66"/>
      <c r="AM238" s="66"/>
      <c r="AN238" s="66"/>
      <c r="AO238" s="66"/>
      <c r="AP238" s="66"/>
      <c r="AQ238" s="66"/>
      <c r="AR238" s="66"/>
      <c r="AS238" s="66"/>
      <c r="AT238" s="66"/>
      <c r="AU238" s="66"/>
      <c r="AV238" s="66"/>
      <c r="AW238" s="66"/>
      <c r="AX238" s="66"/>
      <c r="AY238" s="66"/>
      <c r="AZ238" s="66"/>
      <c r="BA238" s="66"/>
      <c r="BB238" s="66"/>
      <c r="BC238" s="66"/>
      <c r="BD238" s="66"/>
      <c r="BE238" s="66"/>
      <c r="BF238" s="66"/>
      <c r="BG238" s="66"/>
      <c r="BH238" s="66"/>
      <c r="BI238" s="66"/>
      <c r="BJ238" s="66"/>
      <c r="BK238" s="66"/>
      <c r="BL238" s="66"/>
      <c r="BM238" s="66"/>
      <c r="BN238" s="66"/>
      <c r="BO238" s="66"/>
      <c r="BP238" s="66"/>
      <c r="BQ238" s="66"/>
      <c r="BR238" s="66"/>
      <c r="BS238" s="66"/>
      <c r="BT238" s="66"/>
      <c r="BU238" s="66"/>
      <c r="BV238" s="66"/>
      <c r="BW238" s="66"/>
      <c r="BX238" s="66"/>
      <c r="BY238" s="66"/>
      <c r="BZ238" s="66"/>
      <c r="CA238" s="66"/>
      <c r="CB238" s="66"/>
      <c r="CC238" s="66"/>
      <c r="CD238" s="66"/>
      <c r="CE238" s="66"/>
      <c r="CF238" s="66"/>
      <c r="CG238" s="66"/>
      <c r="CH238" s="66"/>
      <c r="CI238" s="66"/>
      <c r="CJ238" s="66"/>
      <c r="CK238" s="66"/>
      <c r="CL238" s="66"/>
      <c r="CM238" s="66"/>
      <c r="CN238" s="66"/>
      <c r="CO238" s="66"/>
      <c r="CP238" s="66"/>
      <c r="CQ238" s="66"/>
      <c r="CR238" s="66"/>
      <c r="CS238" s="66"/>
      <c r="CT238" s="66"/>
      <c r="CU238" s="66"/>
    </row>
    <row r="239" spans="1:99" s="17" customFormat="1" ht="14.4">
      <c r="A239" s="64"/>
      <c r="B239" s="64"/>
      <c r="C239" s="64"/>
      <c r="D239" s="64"/>
      <c r="E239" s="64"/>
      <c r="F239" s="64"/>
      <c r="G239" s="64"/>
      <c r="I239" s="65"/>
      <c r="K239" s="64"/>
      <c r="L239" s="64"/>
      <c r="P239" s="64"/>
      <c r="R239" s="66"/>
      <c r="S239" s="66"/>
      <c r="T239" s="66"/>
      <c r="U239" s="66"/>
      <c r="V239" s="66"/>
      <c r="W239" s="66"/>
      <c r="X239" s="66"/>
      <c r="Y239" s="66"/>
      <c r="Z239" s="66"/>
      <c r="AA239" s="66"/>
      <c r="AB239" s="66"/>
      <c r="AC239" s="66"/>
      <c r="AD239" s="66"/>
      <c r="AE239" s="66"/>
      <c r="AF239" s="66"/>
      <c r="AG239" s="66"/>
      <c r="AH239" s="66"/>
      <c r="AI239" s="66"/>
      <c r="AJ239" s="66"/>
      <c r="AK239" s="66"/>
      <c r="AL239" s="66"/>
      <c r="AM239" s="66"/>
      <c r="AN239" s="66"/>
      <c r="AO239" s="66"/>
      <c r="AP239" s="66"/>
      <c r="AQ239" s="66"/>
      <c r="AR239" s="66"/>
      <c r="AS239" s="66"/>
      <c r="AT239" s="66"/>
      <c r="AU239" s="66"/>
      <c r="AV239" s="66"/>
      <c r="AW239" s="66"/>
      <c r="AX239" s="66"/>
      <c r="AY239" s="66"/>
      <c r="AZ239" s="66"/>
      <c r="BA239" s="66"/>
      <c r="BB239" s="66"/>
      <c r="BC239" s="66"/>
      <c r="BD239" s="66"/>
      <c r="BE239" s="66"/>
      <c r="BF239" s="66"/>
      <c r="BG239" s="66"/>
      <c r="BH239" s="66"/>
      <c r="BI239" s="66"/>
      <c r="BJ239" s="66"/>
      <c r="BK239" s="66"/>
      <c r="BL239" s="66"/>
      <c r="BM239" s="66"/>
      <c r="BN239" s="66"/>
      <c r="BO239" s="66"/>
      <c r="BP239" s="66"/>
      <c r="BQ239" s="66"/>
      <c r="BR239" s="66"/>
      <c r="BS239" s="66"/>
      <c r="BT239" s="66"/>
      <c r="BU239" s="66"/>
      <c r="BV239" s="66"/>
      <c r="BW239" s="66"/>
      <c r="BX239" s="66"/>
      <c r="BY239" s="66"/>
      <c r="BZ239" s="66"/>
      <c r="CA239" s="66"/>
      <c r="CB239" s="66"/>
      <c r="CC239" s="66"/>
      <c r="CD239" s="66"/>
      <c r="CE239" s="66"/>
      <c r="CF239" s="66"/>
      <c r="CG239" s="66"/>
      <c r="CH239" s="66"/>
      <c r="CI239" s="66"/>
      <c r="CJ239" s="66"/>
      <c r="CK239" s="66"/>
      <c r="CL239" s="66"/>
      <c r="CM239" s="66"/>
      <c r="CN239" s="66"/>
      <c r="CO239" s="66"/>
      <c r="CP239" s="66"/>
      <c r="CQ239" s="66"/>
      <c r="CR239" s="66"/>
      <c r="CS239" s="66"/>
      <c r="CT239" s="66"/>
      <c r="CU239" s="66"/>
    </row>
    <row r="240" spans="1:99" s="17" customFormat="1" ht="14.4">
      <c r="A240" s="64"/>
      <c r="B240" s="64"/>
      <c r="C240" s="64"/>
      <c r="D240" s="64"/>
      <c r="E240" s="64"/>
      <c r="F240" s="64"/>
      <c r="G240" s="64"/>
      <c r="I240" s="65"/>
      <c r="K240" s="64"/>
      <c r="L240" s="64"/>
      <c r="P240" s="64"/>
      <c r="R240" s="66"/>
      <c r="S240" s="66"/>
      <c r="T240" s="66"/>
      <c r="U240" s="66"/>
      <c r="V240" s="66"/>
      <c r="W240" s="66"/>
      <c r="X240" s="66"/>
      <c r="Y240" s="66"/>
      <c r="Z240" s="66"/>
      <c r="AA240" s="66"/>
      <c r="AB240" s="66"/>
      <c r="AC240" s="66"/>
      <c r="AD240" s="66"/>
      <c r="AE240" s="66"/>
      <c r="AF240" s="66"/>
      <c r="AG240" s="66"/>
      <c r="AH240" s="66"/>
      <c r="AI240" s="66"/>
      <c r="AJ240" s="66"/>
      <c r="AK240" s="66"/>
      <c r="AL240" s="66"/>
      <c r="AM240" s="66"/>
      <c r="AN240" s="66"/>
      <c r="AO240" s="66"/>
      <c r="AP240" s="66"/>
      <c r="AQ240" s="66"/>
      <c r="AR240" s="66"/>
      <c r="AS240" s="66"/>
      <c r="AT240" s="66"/>
      <c r="AU240" s="66"/>
      <c r="AV240" s="66"/>
      <c r="AW240" s="66"/>
      <c r="AX240" s="66"/>
      <c r="AY240" s="66"/>
      <c r="AZ240" s="66"/>
      <c r="BA240" s="66"/>
      <c r="BB240" s="66"/>
      <c r="BC240" s="66"/>
      <c r="BD240" s="66"/>
      <c r="BE240" s="66"/>
      <c r="BF240" s="66"/>
      <c r="BG240" s="66"/>
      <c r="BH240" s="66"/>
      <c r="BI240" s="66"/>
      <c r="BJ240" s="66"/>
      <c r="BK240" s="66"/>
      <c r="BL240" s="66"/>
      <c r="BM240" s="66"/>
      <c r="BN240" s="66"/>
      <c r="BO240" s="66"/>
      <c r="BP240" s="66"/>
      <c r="BQ240" s="66"/>
      <c r="BR240" s="66"/>
      <c r="BS240" s="66"/>
      <c r="BT240" s="66"/>
      <c r="BU240" s="66"/>
      <c r="BV240" s="66"/>
      <c r="BW240" s="66"/>
      <c r="BX240" s="66"/>
      <c r="BY240" s="66"/>
      <c r="BZ240" s="66"/>
      <c r="CA240" s="66"/>
      <c r="CB240" s="66"/>
      <c r="CC240" s="66"/>
      <c r="CD240" s="66"/>
      <c r="CE240" s="66"/>
      <c r="CF240" s="66"/>
      <c r="CG240" s="66"/>
      <c r="CH240" s="66"/>
      <c r="CI240" s="66"/>
      <c r="CJ240" s="66"/>
      <c r="CK240" s="66"/>
      <c r="CL240" s="66"/>
      <c r="CM240" s="66"/>
      <c r="CN240" s="66"/>
      <c r="CO240" s="66"/>
      <c r="CP240" s="66"/>
      <c r="CQ240" s="66"/>
      <c r="CR240" s="66"/>
      <c r="CS240" s="66"/>
      <c r="CT240" s="66"/>
      <c r="CU240" s="66"/>
    </row>
    <row r="241" spans="1:99" s="17" customFormat="1" ht="14.4">
      <c r="A241" s="64"/>
      <c r="B241" s="64"/>
      <c r="C241" s="64"/>
      <c r="D241" s="64"/>
      <c r="E241" s="64"/>
      <c r="F241" s="64"/>
      <c r="G241" s="64"/>
      <c r="I241" s="65"/>
      <c r="K241" s="64"/>
      <c r="L241" s="64"/>
      <c r="P241" s="64"/>
      <c r="R241" s="66"/>
      <c r="S241" s="66"/>
      <c r="T241" s="66"/>
      <c r="U241" s="66"/>
      <c r="V241" s="66"/>
      <c r="W241" s="66"/>
      <c r="X241" s="66"/>
      <c r="Y241" s="66"/>
      <c r="Z241" s="66"/>
      <c r="AA241" s="66"/>
      <c r="AB241" s="66"/>
      <c r="AC241" s="66"/>
      <c r="AD241" s="66"/>
      <c r="AE241" s="66"/>
      <c r="AF241" s="66"/>
      <c r="AG241" s="66"/>
      <c r="AH241" s="66"/>
      <c r="AI241" s="66"/>
      <c r="AJ241" s="66"/>
      <c r="AK241" s="66"/>
      <c r="AL241" s="66"/>
      <c r="AM241" s="66"/>
      <c r="AN241" s="66"/>
      <c r="AO241" s="66"/>
      <c r="AP241" s="66"/>
      <c r="AQ241" s="66"/>
      <c r="AR241" s="66"/>
      <c r="AS241" s="66"/>
      <c r="AT241" s="66"/>
      <c r="AU241" s="66"/>
      <c r="AV241" s="66"/>
      <c r="AW241" s="66"/>
      <c r="AX241" s="66"/>
      <c r="AY241" s="66"/>
      <c r="AZ241" s="66"/>
      <c r="BA241" s="66"/>
      <c r="BB241" s="66"/>
      <c r="BC241" s="66"/>
      <c r="BD241" s="66"/>
      <c r="BE241" s="66"/>
      <c r="BF241" s="66"/>
      <c r="BG241" s="66"/>
      <c r="BH241" s="66"/>
      <c r="BI241" s="66"/>
      <c r="BJ241" s="66"/>
      <c r="BK241" s="66"/>
      <c r="BL241" s="66"/>
      <c r="BM241" s="66"/>
      <c r="BN241" s="66"/>
      <c r="BO241" s="66"/>
      <c r="BP241" s="66"/>
      <c r="BQ241" s="66"/>
      <c r="BR241" s="66"/>
      <c r="BS241" s="66"/>
      <c r="BT241" s="66"/>
      <c r="BU241" s="66"/>
      <c r="BV241" s="66"/>
      <c r="BW241" s="66"/>
      <c r="BX241" s="66"/>
      <c r="BY241" s="66"/>
      <c r="BZ241" s="66"/>
      <c r="CA241" s="66"/>
      <c r="CB241" s="66"/>
      <c r="CC241" s="66"/>
      <c r="CD241" s="66"/>
      <c r="CE241" s="66"/>
      <c r="CF241" s="66"/>
      <c r="CG241" s="66"/>
      <c r="CH241" s="66"/>
      <c r="CI241" s="66"/>
      <c r="CJ241" s="66"/>
      <c r="CK241" s="66"/>
      <c r="CL241" s="66"/>
      <c r="CM241" s="66"/>
      <c r="CN241" s="66"/>
      <c r="CO241" s="66"/>
      <c r="CP241" s="66"/>
      <c r="CQ241" s="66"/>
      <c r="CR241" s="66"/>
      <c r="CS241" s="66"/>
      <c r="CT241" s="66"/>
      <c r="CU241" s="66"/>
    </row>
    <row r="242" spans="1:99" s="17" customFormat="1" ht="14.4">
      <c r="A242" s="64"/>
      <c r="B242" s="64"/>
      <c r="C242" s="64"/>
      <c r="D242" s="64"/>
      <c r="E242" s="64"/>
      <c r="F242" s="64"/>
      <c r="G242" s="64"/>
      <c r="I242" s="65"/>
      <c r="K242" s="64"/>
      <c r="L242" s="64"/>
      <c r="P242" s="64"/>
      <c r="R242" s="66"/>
      <c r="S242" s="66"/>
      <c r="T242" s="66"/>
      <c r="U242" s="66"/>
      <c r="V242" s="66"/>
      <c r="W242" s="66"/>
      <c r="X242" s="66"/>
      <c r="Y242" s="66"/>
      <c r="Z242" s="66"/>
      <c r="AA242" s="66"/>
      <c r="AB242" s="66"/>
      <c r="AC242" s="66"/>
      <c r="AD242" s="66"/>
      <c r="AE242" s="66"/>
      <c r="AF242" s="66"/>
      <c r="AG242" s="66"/>
      <c r="AH242" s="66"/>
      <c r="AI242" s="66"/>
      <c r="AJ242" s="66"/>
      <c r="AK242" s="66"/>
      <c r="AL242" s="66"/>
      <c r="AM242" s="66"/>
      <c r="AN242" s="66"/>
      <c r="AO242" s="66"/>
      <c r="AP242" s="66"/>
      <c r="AQ242" s="66"/>
      <c r="AR242" s="66"/>
      <c r="AS242" s="66"/>
      <c r="AT242" s="66"/>
      <c r="AU242" s="66"/>
      <c r="AV242" s="66"/>
      <c r="AW242" s="66"/>
      <c r="AX242" s="66"/>
      <c r="AY242" s="66"/>
      <c r="AZ242" s="66"/>
      <c r="BA242" s="66"/>
      <c r="BB242" s="66"/>
      <c r="BC242" s="66"/>
      <c r="BD242" s="66"/>
      <c r="BE242" s="66"/>
      <c r="BF242" s="66"/>
      <c r="BG242" s="66"/>
      <c r="BH242" s="66"/>
      <c r="BI242" s="66"/>
      <c r="BJ242" s="66"/>
      <c r="BK242" s="66"/>
      <c r="BL242" s="66"/>
      <c r="BM242" s="66"/>
      <c r="BN242" s="66"/>
      <c r="BO242" s="66"/>
      <c r="BP242" s="66"/>
      <c r="BQ242" s="66"/>
      <c r="BR242" s="66"/>
      <c r="BS242" s="66"/>
      <c r="BT242" s="66"/>
      <c r="BU242" s="66"/>
      <c r="BV242" s="66"/>
      <c r="BW242" s="66"/>
      <c r="BX242" s="66"/>
      <c r="BY242" s="66"/>
      <c r="BZ242" s="66"/>
      <c r="CA242" s="66"/>
      <c r="CB242" s="66"/>
      <c r="CC242" s="66"/>
      <c r="CD242" s="66"/>
      <c r="CE242" s="66"/>
      <c r="CF242" s="66"/>
      <c r="CG242" s="66"/>
      <c r="CH242" s="66"/>
      <c r="CI242" s="66"/>
      <c r="CJ242" s="66"/>
      <c r="CK242" s="66"/>
      <c r="CL242" s="66"/>
      <c r="CM242" s="66"/>
      <c r="CN242" s="66"/>
      <c r="CO242" s="66"/>
      <c r="CP242" s="66"/>
      <c r="CQ242" s="66"/>
      <c r="CR242" s="66"/>
      <c r="CS242" s="66"/>
      <c r="CT242" s="66"/>
      <c r="CU242" s="66"/>
    </row>
    <row r="243" spans="1:99" s="15" customFormat="1" ht="14.4">
      <c r="A243" s="5"/>
      <c r="B243" s="5"/>
      <c r="C243" s="5"/>
      <c r="D243" s="5"/>
      <c r="E243" s="5"/>
      <c r="F243" s="5"/>
      <c r="G243" s="5"/>
      <c r="I243" s="16"/>
      <c r="K243" s="5"/>
      <c r="L243" s="5"/>
      <c r="O243" s="17"/>
      <c r="P243" s="5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0"/>
      <c r="BA243" s="20"/>
      <c r="BB243" s="20"/>
      <c r="BC243" s="20"/>
      <c r="BD243" s="20"/>
      <c r="BE243" s="20"/>
      <c r="BF243" s="20"/>
      <c r="BG243" s="20"/>
      <c r="BH243" s="20"/>
      <c r="BI243" s="20"/>
      <c r="BJ243" s="20"/>
      <c r="BK243" s="20"/>
      <c r="BL243" s="20"/>
      <c r="BM243" s="20"/>
      <c r="BN243" s="20"/>
      <c r="BO243" s="20"/>
      <c r="BP243" s="20"/>
      <c r="BQ243" s="20"/>
      <c r="BR243" s="20"/>
      <c r="BS243" s="20"/>
      <c r="BT243" s="20"/>
      <c r="BU243" s="20"/>
      <c r="BV243" s="20"/>
      <c r="BW243" s="20"/>
      <c r="BX243" s="20"/>
      <c r="BY243" s="20"/>
      <c r="BZ243" s="20"/>
      <c r="CA243" s="20"/>
      <c r="CB243" s="20"/>
      <c r="CC243" s="20"/>
      <c r="CD243" s="20"/>
      <c r="CE243" s="20"/>
      <c r="CF243" s="20"/>
      <c r="CG243" s="20"/>
      <c r="CH243" s="20"/>
      <c r="CI243" s="20"/>
      <c r="CJ243" s="20"/>
      <c r="CK243" s="20"/>
      <c r="CL243" s="20"/>
      <c r="CM243" s="20"/>
      <c r="CN243" s="20"/>
      <c r="CO243" s="20"/>
      <c r="CP243" s="20"/>
      <c r="CQ243" s="20"/>
      <c r="CR243" s="20"/>
      <c r="CS243" s="20"/>
      <c r="CT243" s="20"/>
      <c r="CU243" s="20"/>
    </row>
    <row r="244" spans="1:99" s="15" customFormat="1" ht="14.4">
      <c r="A244" s="5"/>
      <c r="B244" s="5"/>
      <c r="C244" s="5"/>
      <c r="D244" s="5"/>
      <c r="E244" s="5"/>
      <c r="F244" s="5"/>
      <c r="G244" s="5"/>
      <c r="I244" s="16"/>
      <c r="K244" s="5"/>
      <c r="L244" s="5"/>
      <c r="O244" s="17"/>
      <c r="P244" s="5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  <c r="BE244" s="20"/>
      <c r="BF244" s="20"/>
      <c r="BG244" s="20"/>
      <c r="BH244" s="20"/>
      <c r="BI244" s="20"/>
      <c r="BJ244" s="20"/>
      <c r="BK244" s="20"/>
      <c r="BL244" s="20"/>
      <c r="BM244" s="20"/>
      <c r="BN244" s="20"/>
      <c r="BO244" s="20"/>
      <c r="BP244" s="20"/>
      <c r="BQ244" s="20"/>
      <c r="BR244" s="20"/>
      <c r="BS244" s="20"/>
      <c r="BT244" s="20"/>
      <c r="BU244" s="20"/>
      <c r="BV244" s="20"/>
      <c r="BW244" s="20"/>
      <c r="BX244" s="20"/>
      <c r="BY244" s="20"/>
      <c r="BZ244" s="20"/>
      <c r="CA244" s="20"/>
      <c r="CB244" s="20"/>
      <c r="CC244" s="20"/>
      <c r="CD244" s="20"/>
      <c r="CE244" s="20"/>
      <c r="CF244" s="20"/>
      <c r="CG244" s="20"/>
      <c r="CH244" s="20"/>
      <c r="CI244" s="20"/>
      <c r="CJ244" s="20"/>
      <c r="CK244" s="20"/>
      <c r="CL244" s="20"/>
      <c r="CM244" s="20"/>
      <c r="CN244" s="20"/>
      <c r="CO244" s="20"/>
      <c r="CP244" s="20"/>
      <c r="CQ244" s="20"/>
      <c r="CR244" s="20"/>
      <c r="CS244" s="20"/>
      <c r="CT244" s="20"/>
      <c r="CU244" s="20"/>
    </row>
    <row r="245" spans="1:99" s="15" customFormat="1" ht="14.4">
      <c r="A245" s="5"/>
      <c r="B245" s="5"/>
      <c r="C245" s="5"/>
      <c r="D245" s="5"/>
      <c r="E245" s="5"/>
      <c r="F245" s="5"/>
      <c r="G245" s="5"/>
      <c r="I245" s="16"/>
      <c r="K245" s="5"/>
      <c r="L245" s="5"/>
      <c r="O245" s="17"/>
      <c r="P245" s="5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  <c r="BA245" s="20"/>
      <c r="BB245" s="20"/>
      <c r="BC245" s="20"/>
      <c r="BD245" s="20"/>
      <c r="BE245" s="20"/>
      <c r="BF245" s="20"/>
      <c r="BG245" s="20"/>
      <c r="BH245" s="20"/>
      <c r="BI245" s="20"/>
      <c r="BJ245" s="20"/>
      <c r="BK245" s="20"/>
      <c r="BL245" s="20"/>
      <c r="BM245" s="20"/>
      <c r="BN245" s="20"/>
      <c r="BO245" s="20"/>
      <c r="BP245" s="20"/>
      <c r="BQ245" s="20"/>
      <c r="BR245" s="20"/>
      <c r="BS245" s="20"/>
      <c r="BT245" s="20"/>
      <c r="BU245" s="20"/>
      <c r="BV245" s="20"/>
      <c r="BW245" s="20"/>
      <c r="BX245" s="20"/>
      <c r="BY245" s="20"/>
      <c r="BZ245" s="20"/>
      <c r="CA245" s="20"/>
      <c r="CB245" s="20"/>
      <c r="CC245" s="20"/>
      <c r="CD245" s="20"/>
      <c r="CE245" s="20"/>
      <c r="CF245" s="20"/>
      <c r="CG245" s="20"/>
      <c r="CH245" s="20"/>
      <c r="CI245" s="20"/>
      <c r="CJ245" s="20"/>
      <c r="CK245" s="20"/>
      <c r="CL245" s="20"/>
      <c r="CM245" s="20"/>
      <c r="CN245" s="20"/>
      <c r="CO245" s="20"/>
      <c r="CP245" s="20"/>
      <c r="CQ245" s="20"/>
      <c r="CR245" s="20"/>
      <c r="CS245" s="20"/>
      <c r="CT245" s="20"/>
      <c r="CU245" s="20"/>
    </row>
    <row r="246" spans="1:99" s="15" customFormat="1" ht="14.4">
      <c r="A246" s="5"/>
      <c r="B246" s="5"/>
      <c r="C246" s="5"/>
      <c r="D246" s="5"/>
      <c r="E246" s="5"/>
      <c r="F246" s="5"/>
      <c r="G246" s="5"/>
      <c r="I246" s="16"/>
      <c r="K246" s="5"/>
      <c r="L246" s="5"/>
      <c r="O246" s="17"/>
      <c r="P246" s="5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0"/>
      <c r="BB246" s="20"/>
      <c r="BC246" s="20"/>
      <c r="BD246" s="20"/>
      <c r="BE246" s="20"/>
      <c r="BF246" s="20"/>
      <c r="BG246" s="20"/>
      <c r="BH246" s="20"/>
      <c r="BI246" s="20"/>
      <c r="BJ246" s="20"/>
      <c r="BK246" s="20"/>
      <c r="BL246" s="20"/>
      <c r="BM246" s="20"/>
      <c r="BN246" s="20"/>
      <c r="BO246" s="20"/>
      <c r="BP246" s="20"/>
      <c r="BQ246" s="20"/>
      <c r="BR246" s="20"/>
      <c r="BS246" s="20"/>
      <c r="BT246" s="20"/>
      <c r="BU246" s="20"/>
      <c r="BV246" s="20"/>
      <c r="BW246" s="20"/>
      <c r="BX246" s="20"/>
      <c r="BY246" s="20"/>
      <c r="BZ246" s="20"/>
      <c r="CA246" s="20"/>
      <c r="CB246" s="20"/>
      <c r="CC246" s="20"/>
      <c r="CD246" s="20"/>
      <c r="CE246" s="20"/>
      <c r="CF246" s="20"/>
      <c r="CG246" s="20"/>
      <c r="CH246" s="20"/>
      <c r="CI246" s="20"/>
      <c r="CJ246" s="20"/>
      <c r="CK246" s="20"/>
      <c r="CL246" s="20"/>
      <c r="CM246" s="20"/>
      <c r="CN246" s="20"/>
      <c r="CO246" s="20"/>
      <c r="CP246" s="20"/>
      <c r="CQ246" s="20"/>
      <c r="CR246" s="20"/>
      <c r="CS246" s="20"/>
      <c r="CT246" s="20"/>
      <c r="CU246" s="20"/>
    </row>
    <row r="247" spans="1:99" s="15" customFormat="1" ht="14.4">
      <c r="A247" s="5"/>
      <c r="B247" s="5"/>
      <c r="C247" s="5"/>
      <c r="D247" s="5"/>
      <c r="E247" s="5"/>
      <c r="F247" s="5"/>
      <c r="G247" s="5"/>
      <c r="I247" s="16"/>
      <c r="K247" s="5"/>
      <c r="L247" s="5"/>
      <c r="O247" s="17"/>
      <c r="P247" s="5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  <c r="AX247" s="20"/>
      <c r="AY247" s="20"/>
      <c r="AZ247" s="20"/>
      <c r="BA247" s="20"/>
      <c r="BB247" s="20"/>
      <c r="BC247" s="20"/>
      <c r="BD247" s="20"/>
      <c r="BE247" s="20"/>
      <c r="BF247" s="20"/>
      <c r="BG247" s="20"/>
      <c r="BH247" s="20"/>
      <c r="BI247" s="20"/>
      <c r="BJ247" s="20"/>
      <c r="BK247" s="20"/>
      <c r="BL247" s="20"/>
      <c r="BM247" s="20"/>
      <c r="BN247" s="20"/>
      <c r="BO247" s="20"/>
      <c r="BP247" s="20"/>
      <c r="BQ247" s="20"/>
      <c r="BR247" s="20"/>
      <c r="BS247" s="20"/>
      <c r="BT247" s="20"/>
      <c r="BU247" s="20"/>
      <c r="BV247" s="20"/>
      <c r="BW247" s="20"/>
      <c r="BX247" s="20"/>
      <c r="BY247" s="20"/>
      <c r="BZ247" s="20"/>
      <c r="CA247" s="20"/>
      <c r="CB247" s="20"/>
      <c r="CC247" s="20"/>
      <c r="CD247" s="20"/>
      <c r="CE247" s="20"/>
      <c r="CF247" s="20"/>
      <c r="CG247" s="20"/>
      <c r="CH247" s="20"/>
      <c r="CI247" s="20"/>
      <c r="CJ247" s="20"/>
      <c r="CK247" s="20"/>
      <c r="CL247" s="20"/>
      <c r="CM247" s="20"/>
      <c r="CN247" s="20"/>
      <c r="CO247" s="20"/>
      <c r="CP247" s="20"/>
      <c r="CQ247" s="20"/>
      <c r="CR247" s="20"/>
      <c r="CS247" s="20"/>
      <c r="CT247" s="20"/>
      <c r="CU247" s="20"/>
    </row>
    <row r="248" spans="1:99" s="15" customFormat="1" ht="14.4">
      <c r="A248" s="5"/>
      <c r="B248" s="5"/>
      <c r="C248" s="5"/>
      <c r="D248" s="5"/>
      <c r="E248" s="5"/>
      <c r="F248" s="5"/>
      <c r="G248" s="5"/>
      <c r="I248" s="16"/>
      <c r="K248" s="5"/>
      <c r="L248" s="5"/>
      <c r="O248" s="17"/>
      <c r="P248" s="5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  <c r="BG248" s="20"/>
      <c r="BH248" s="20"/>
      <c r="BI248" s="20"/>
      <c r="BJ248" s="20"/>
      <c r="BK248" s="20"/>
      <c r="BL248" s="20"/>
      <c r="BM248" s="20"/>
      <c r="BN248" s="20"/>
      <c r="BO248" s="20"/>
      <c r="BP248" s="20"/>
      <c r="BQ248" s="20"/>
      <c r="BR248" s="20"/>
      <c r="BS248" s="20"/>
      <c r="BT248" s="20"/>
      <c r="BU248" s="20"/>
      <c r="BV248" s="20"/>
      <c r="BW248" s="20"/>
      <c r="BX248" s="20"/>
      <c r="BY248" s="20"/>
      <c r="BZ248" s="20"/>
      <c r="CA248" s="20"/>
      <c r="CB248" s="20"/>
      <c r="CC248" s="20"/>
      <c r="CD248" s="20"/>
      <c r="CE248" s="20"/>
      <c r="CF248" s="20"/>
      <c r="CG248" s="20"/>
      <c r="CH248" s="20"/>
      <c r="CI248" s="20"/>
      <c r="CJ248" s="20"/>
      <c r="CK248" s="20"/>
      <c r="CL248" s="20"/>
      <c r="CM248" s="20"/>
      <c r="CN248" s="20"/>
      <c r="CO248" s="20"/>
      <c r="CP248" s="20"/>
      <c r="CQ248" s="20"/>
      <c r="CR248" s="20"/>
      <c r="CS248" s="20"/>
      <c r="CT248" s="20"/>
      <c r="CU248" s="20"/>
    </row>
    <row r="249" spans="1:99" s="15" customFormat="1" ht="14.4">
      <c r="A249" s="5"/>
      <c r="B249" s="5"/>
      <c r="C249" s="5"/>
      <c r="D249" s="5"/>
      <c r="E249" s="5"/>
      <c r="F249" s="5"/>
      <c r="G249" s="5"/>
      <c r="I249" s="16"/>
      <c r="K249" s="5"/>
      <c r="L249" s="5"/>
      <c r="O249" s="17"/>
      <c r="P249" s="5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  <c r="BA249" s="20"/>
      <c r="BB249" s="20"/>
      <c r="BC249" s="20"/>
      <c r="BD249" s="20"/>
      <c r="BE249" s="20"/>
      <c r="BF249" s="20"/>
      <c r="BG249" s="20"/>
      <c r="BH249" s="20"/>
      <c r="BI249" s="20"/>
      <c r="BJ249" s="20"/>
      <c r="BK249" s="20"/>
      <c r="BL249" s="20"/>
      <c r="BM249" s="20"/>
      <c r="BN249" s="20"/>
      <c r="BO249" s="20"/>
      <c r="BP249" s="20"/>
      <c r="BQ249" s="20"/>
      <c r="BR249" s="20"/>
      <c r="BS249" s="20"/>
      <c r="BT249" s="20"/>
      <c r="BU249" s="20"/>
      <c r="BV249" s="20"/>
      <c r="BW249" s="20"/>
      <c r="BX249" s="20"/>
      <c r="BY249" s="20"/>
      <c r="BZ249" s="20"/>
      <c r="CA249" s="20"/>
      <c r="CB249" s="20"/>
      <c r="CC249" s="20"/>
      <c r="CD249" s="20"/>
      <c r="CE249" s="20"/>
      <c r="CF249" s="20"/>
      <c r="CG249" s="20"/>
      <c r="CH249" s="20"/>
      <c r="CI249" s="20"/>
      <c r="CJ249" s="20"/>
      <c r="CK249" s="20"/>
      <c r="CL249" s="20"/>
      <c r="CM249" s="20"/>
      <c r="CN249" s="20"/>
      <c r="CO249" s="20"/>
      <c r="CP249" s="20"/>
      <c r="CQ249" s="20"/>
      <c r="CR249" s="20"/>
      <c r="CS249" s="20"/>
      <c r="CT249" s="20"/>
      <c r="CU249" s="20"/>
    </row>
    <row r="250" spans="1:99" s="15" customFormat="1" ht="14.4">
      <c r="A250" s="5"/>
      <c r="B250" s="5"/>
      <c r="C250" s="5"/>
      <c r="D250" s="5"/>
      <c r="E250" s="5"/>
      <c r="F250" s="5"/>
      <c r="G250" s="5"/>
      <c r="I250" s="16"/>
      <c r="K250" s="5"/>
      <c r="L250" s="5"/>
      <c r="O250" s="17"/>
      <c r="P250" s="5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0"/>
      <c r="BB250" s="20"/>
      <c r="BC250" s="20"/>
      <c r="BD250" s="20"/>
      <c r="BE250" s="20"/>
      <c r="BF250" s="20"/>
      <c r="BG250" s="20"/>
      <c r="BH250" s="20"/>
      <c r="BI250" s="20"/>
      <c r="BJ250" s="20"/>
      <c r="BK250" s="20"/>
      <c r="BL250" s="20"/>
      <c r="BM250" s="20"/>
      <c r="BN250" s="20"/>
      <c r="BO250" s="20"/>
      <c r="BP250" s="20"/>
      <c r="BQ250" s="20"/>
      <c r="BR250" s="20"/>
      <c r="BS250" s="20"/>
      <c r="BT250" s="20"/>
      <c r="BU250" s="20"/>
      <c r="BV250" s="20"/>
      <c r="BW250" s="20"/>
      <c r="BX250" s="20"/>
      <c r="BY250" s="20"/>
      <c r="BZ250" s="20"/>
      <c r="CA250" s="20"/>
      <c r="CB250" s="20"/>
      <c r="CC250" s="20"/>
      <c r="CD250" s="20"/>
      <c r="CE250" s="20"/>
      <c r="CF250" s="20"/>
      <c r="CG250" s="20"/>
      <c r="CH250" s="20"/>
      <c r="CI250" s="20"/>
      <c r="CJ250" s="20"/>
      <c r="CK250" s="20"/>
      <c r="CL250" s="20"/>
      <c r="CM250" s="20"/>
      <c r="CN250" s="20"/>
      <c r="CO250" s="20"/>
      <c r="CP250" s="20"/>
      <c r="CQ250" s="20"/>
      <c r="CR250" s="20"/>
      <c r="CS250" s="20"/>
      <c r="CT250" s="20"/>
      <c r="CU250" s="20"/>
    </row>
  </sheetData>
  <mergeCells count="86">
    <mergeCell ref="I145:J145"/>
    <mergeCell ref="I155:J155"/>
    <mergeCell ref="I156:J156"/>
    <mergeCell ref="I132:J132"/>
    <mergeCell ref="I133:J133"/>
    <mergeCell ref="I138:J138"/>
    <mergeCell ref="I139:J139"/>
    <mergeCell ref="I140:J140"/>
    <mergeCell ref="I144:J144"/>
    <mergeCell ref="I103:J103"/>
    <mergeCell ref="I104:J104"/>
    <mergeCell ref="I105:J105"/>
    <mergeCell ref="I106:J106"/>
    <mergeCell ref="I110:J110"/>
    <mergeCell ref="I115:J115"/>
    <mergeCell ref="I26:J26"/>
    <mergeCell ref="I28:J28"/>
    <mergeCell ref="I29:J29"/>
    <mergeCell ref="I30:J30"/>
    <mergeCell ref="I23:J23"/>
    <mergeCell ref="H161:H162"/>
    <mergeCell ref="I95:J95"/>
    <mergeCell ref="I96:J96"/>
    <mergeCell ref="I97:J97"/>
    <mergeCell ref="I100:J100"/>
    <mergeCell ref="N188:P188"/>
    <mergeCell ref="N189:P189"/>
    <mergeCell ref="A180:L180"/>
    <mergeCell ref="H169:H170"/>
    <mergeCell ref="N182:P182"/>
    <mergeCell ref="N184:P184"/>
    <mergeCell ref="I55:J55"/>
    <mergeCell ref="I39:J39"/>
    <mergeCell ref="I79:J79"/>
    <mergeCell ref="N185:P185"/>
    <mergeCell ref="H134:H135"/>
    <mergeCell ref="I102:J102"/>
    <mergeCell ref="H111:H112"/>
    <mergeCell ref="I73:J73"/>
    <mergeCell ref="I72:J72"/>
    <mergeCell ref="I101:J101"/>
    <mergeCell ref="I56:J56"/>
    <mergeCell ref="I22:J22"/>
    <mergeCell ref="I57:J57"/>
    <mergeCell ref="I58:J58"/>
    <mergeCell ref="I60:J60"/>
    <mergeCell ref="I38:J38"/>
    <mergeCell ref="I51:J51"/>
    <mergeCell ref="I52:J52"/>
    <mergeCell ref="I53:J53"/>
    <mergeCell ref="I54:J54"/>
    <mergeCell ref="I32:J32"/>
    <mergeCell ref="I36:J36"/>
    <mergeCell ref="I37:J37"/>
    <mergeCell ref="I25:J25"/>
    <mergeCell ref="I27:J27"/>
    <mergeCell ref="I24:J24"/>
    <mergeCell ref="I33:J33"/>
    <mergeCell ref="I34:J34"/>
    <mergeCell ref="I35:J35"/>
    <mergeCell ref="I31:J31"/>
    <mergeCell ref="I15:J15"/>
    <mergeCell ref="I16:J16"/>
    <mergeCell ref="I17:J17"/>
    <mergeCell ref="I19:J19"/>
    <mergeCell ref="I20:J20"/>
    <mergeCell ref="I21:J21"/>
    <mergeCell ref="I18:J18"/>
    <mergeCell ref="P6:Q6"/>
    <mergeCell ref="I9:J9"/>
    <mergeCell ref="I10:J10"/>
    <mergeCell ref="I12:J12"/>
    <mergeCell ref="I13:J13"/>
    <mergeCell ref="I14:J14"/>
    <mergeCell ref="I8:J8"/>
    <mergeCell ref="I11:J11"/>
    <mergeCell ref="I59:J59"/>
    <mergeCell ref="A1:Q1"/>
    <mergeCell ref="A2:Q2"/>
    <mergeCell ref="A3:Q3"/>
    <mergeCell ref="A5:Q5"/>
    <mergeCell ref="A6:G7"/>
    <mergeCell ref="H6:H7"/>
    <mergeCell ref="I6:J7"/>
    <mergeCell ref="K6:N6"/>
    <mergeCell ref="O6:O7"/>
  </mergeCells>
  <printOptions horizontalCentered="1"/>
  <pageMargins left="0.51181102362204722" right="0.27559055118110237" top="0.74803149606299213" bottom="0.74803149606299213" header="0.31496062992125984" footer="0.31496062992125984"/>
  <pageSetup paperSize="5" scale="7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APBD II-2015</vt:lpstr>
      <vt:lpstr>'APBD II-2015'!Print_Titles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akmal</dc:creator>
  <cp:lastModifiedBy>BAPPEDA</cp:lastModifiedBy>
  <cp:lastPrinted>2014-03-07T07:06:19Z</cp:lastPrinted>
  <dcterms:created xsi:type="dcterms:W3CDTF">2012-02-14T01:45:39Z</dcterms:created>
  <dcterms:modified xsi:type="dcterms:W3CDTF">2014-03-07T07:49:30Z</dcterms:modified>
</cp:coreProperties>
</file>